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/>
  <bookViews>
    <workbookView xWindow="0" yWindow="0" windowWidth="28800" windowHeight="13725"/>
  </bookViews>
  <sheets>
    <sheet name="The North Face Purchase Order " sheetId="5" r:id="rId1"/>
  </sheets>
  <definedNames>
    <definedName name="_xlnm._FilterDatabase" localSheetId="0" hidden="1">'The North Face Purchase Order '!$A$1:$P$84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9" i="5" l="1"/>
  <c r="P35" i="5"/>
  <c r="P51" i="5"/>
  <c r="P62" i="5"/>
  <c r="P63" i="5"/>
  <c r="P70" i="5"/>
  <c r="P71" i="5"/>
  <c r="P78" i="5"/>
  <c r="P79" i="5"/>
  <c r="N59" i="5"/>
  <c r="P59" i="5" s="1"/>
  <c r="N60" i="5"/>
  <c r="N61" i="5"/>
  <c r="N62" i="5"/>
  <c r="N63" i="5"/>
  <c r="N64" i="5"/>
  <c r="N65" i="5"/>
  <c r="N66" i="5"/>
  <c r="P66" i="5" s="1"/>
  <c r="N67" i="5"/>
  <c r="P67" i="5" s="1"/>
  <c r="N68" i="5"/>
  <c r="N69" i="5"/>
  <c r="N70" i="5"/>
  <c r="N71" i="5"/>
  <c r="N72" i="5"/>
  <c r="N73" i="5"/>
  <c r="N74" i="5"/>
  <c r="P74" i="5" s="1"/>
  <c r="N75" i="5"/>
  <c r="P75" i="5" s="1"/>
  <c r="N76" i="5"/>
  <c r="N77" i="5"/>
  <c r="N78" i="5"/>
  <c r="N79" i="5"/>
  <c r="N80" i="5"/>
  <c r="N81" i="5"/>
  <c r="N82" i="5"/>
  <c r="P82" i="5" s="1"/>
  <c r="N83" i="5"/>
  <c r="P83" i="5" s="1"/>
  <c r="N58" i="5"/>
  <c r="N57" i="5"/>
  <c r="N56" i="5"/>
  <c r="N55" i="5"/>
  <c r="P55" i="5" s="1"/>
  <c r="N54" i="5"/>
  <c r="N53" i="5"/>
  <c r="N52" i="5"/>
  <c r="N51" i="5"/>
  <c r="N50" i="5"/>
  <c r="N49" i="5"/>
  <c r="N48" i="5"/>
  <c r="N47" i="5"/>
  <c r="P47" i="5" s="1"/>
  <c r="N46" i="5"/>
  <c r="N45" i="5"/>
  <c r="N44" i="5"/>
  <c r="N43" i="5"/>
  <c r="P43" i="5" s="1"/>
  <c r="N42" i="5"/>
  <c r="N41" i="5"/>
  <c r="N40" i="5"/>
  <c r="N39" i="5"/>
  <c r="P39" i="5" s="1"/>
  <c r="N38" i="5"/>
  <c r="N37" i="5"/>
  <c r="N36" i="5"/>
  <c r="N35" i="5"/>
  <c r="N34" i="5"/>
  <c r="N33" i="5"/>
  <c r="N32" i="5"/>
  <c r="N31" i="5"/>
  <c r="P31" i="5" s="1"/>
  <c r="N30" i="5"/>
  <c r="N29" i="5"/>
  <c r="N28" i="5"/>
  <c r="N27" i="5"/>
  <c r="P27" i="5" s="1"/>
  <c r="N26" i="5"/>
  <c r="N25" i="5"/>
  <c r="N24" i="5"/>
  <c r="N23" i="5"/>
  <c r="P23" i="5" s="1"/>
  <c r="N22" i="5"/>
  <c r="N21" i="5"/>
  <c r="N20" i="5"/>
  <c r="N19" i="5"/>
  <c r="N18" i="5"/>
  <c r="N17" i="5"/>
  <c r="N16" i="5"/>
  <c r="N15" i="5"/>
  <c r="P15" i="5" s="1"/>
  <c r="N14" i="5"/>
  <c r="N13" i="5"/>
  <c r="N12" i="5"/>
  <c r="N11" i="5"/>
  <c r="P11" i="5" s="1"/>
  <c r="N5" i="5"/>
  <c r="N6" i="5"/>
  <c r="N9" i="5"/>
  <c r="N10" i="5"/>
  <c r="P10" i="5" s="1"/>
  <c r="P58" i="5" l="1"/>
  <c r="P50" i="5"/>
  <c r="P38" i="5"/>
  <c r="P30" i="5"/>
  <c r="P18" i="5"/>
  <c r="P81" i="5"/>
  <c r="P77" i="5"/>
  <c r="P73" i="5"/>
  <c r="P69" i="5"/>
  <c r="P65" i="5"/>
  <c r="P61" i="5"/>
  <c r="P57" i="5"/>
  <c r="P53" i="5"/>
  <c r="P49" i="5"/>
  <c r="P45" i="5"/>
  <c r="P41" i="5"/>
  <c r="P37" i="5"/>
  <c r="P33" i="5"/>
  <c r="P29" i="5"/>
  <c r="P25" i="5"/>
  <c r="P21" i="5"/>
  <c r="P17" i="5"/>
  <c r="P13" i="5"/>
  <c r="P9" i="5"/>
  <c r="P54" i="5"/>
  <c r="P46" i="5"/>
  <c r="P42" i="5"/>
  <c r="P34" i="5"/>
  <c r="P26" i="5"/>
  <c r="P22" i="5"/>
  <c r="P14" i="5"/>
  <c r="P6" i="5"/>
  <c r="P5" i="5"/>
  <c r="P80" i="5"/>
  <c r="P76" i="5"/>
  <c r="P72" i="5"/>
  <c r="P68" i="5"/>
  <c r="P64" i="5"/>
  <c r="P60" i="5"/>
  <c r="P56" i="5"/>
  <c r="P52" i="5"/>
  <c r="P48" i="5"/>
  <c r="P44" i="5"/>
  <c r="P40" i="5"/>
  <c r="P36" i="5"/>
  <c r="P32" i="5"/>
  <c r="P28" i="5"/>
  <c r="P24" i="5"/>
  <c r="P20" i="5"/>
  <c r="P16" i="5"/>
  <c r="P12" i="5"/>
  <c r="N8" i="5"/>
  <c r="N7" i="5"/>
  <c r="P8" i="5" l="1"/>
  <c r="P7" i="5"/>
  <c r="P84" i="5" s="1"/>
  <c r="P3" i="5" s="1"/>
</calcChain>
</file>

<file path=xl/sharedStrings.xml><?xml version="1.0" encoding="utf-8"?>
<sst xmlns="http://schemas.openxmlformats.org/spreadsheetml/2006/main" count="258" uniqueCount="160">
  <si>
    <t>SKU</t>
  </si>
  <si>
    <t>STYLE</t>
  </si>
  <si>
    <t>PHOTO</t>
  </si>
  <si>
    <t>ADULTS</t>
  </si>
  <si>
    <t>S I Z E   EUR</t>
  </si>
  <si>
    <t>XS-S</t>
  </si>
  <si>
    <t>S-M</t>
  </si>
  <si>
    <t>M-L</t>
  </si>
  <si>
    <t>L-XL</t>
  </si>
  <si>
    <t>XS</t>
  </si>
  <si>
    <t>S</t>
  </si>
  <si>
    <t>M</t>
  </si>
  <si>
    <t>L</t>
  </si>
  <si>
    <t>XL</t>
  </si>
  <si>
    <t>2XL</t>
  </si>
  <si>
    <t>OneSize</t>
  </si>
  <si>
    <t>NF0A5A84JK3</t>
  </si>
  <si>
    <t>NF0A5A844U0</t>
  </si>
  <si>
    <t>NF0A7ZYPTV8</t>
  </si>
  <si>
    <t>NF0A7ZYP92Q</t>
  </si>
  <si>
    <t>NF0A3C8D78M</t>
  </si>
  <si>
    <t>NF0A3C8DN11</t>
  </si>
  <si>
    <t>NF0A3C8D6S2</t>
  </si>
  <si>
    <t>NF0A4QYZJK3</t>
  </si>
  <si>
    <t>NF0A82ROQK1</t>
  </si>
  <si>
    <t>NF0A7UQTJK3</t>
  </si>
  <si>
    <t>NF0A7ZYPSV8</t>
  </si>
  <si>
    <t>NF0A3C8DIRI</t>
  </si>
  <si>
    <t>NF0A7W4PWTQ1</t>
  </si>
  <si>
    <t>NF0A7ZYS3X4</t>
  </si>
  <si>
    <t>NF0A7UR4JK31</t>
  </si>
  <si>
    <t>NF0A7WSKJK3</t>
  </si>
  <si>
    <t>NF0A7WSKN3N</t>
  </si>
  <si>
    <t>NF0A7ZYS21L</t>
  </si>
  <si>
    <t>NF0A3XE0LK5</t>
  </si>
  <si>
    <t>NF0A3FGT37U</t>
  </si>
  <si>
    <t>NF0A3FGT78M</t>
  </si>
  <si>
    <t>NF0A7UR23X4</t>
  </si>
  <si>
    <t>NF0A7WUR9C8</t>
  </si>
  <si>
    <t>NF0A826XFN41</t>
  </si>
  <si>
    <t>NF0A83HQFN41</t>
  </si>
  <si>
    <t>NF0A826VJK31</t>
  </si>
  <si>
    <t>NF0A7WWC9C1</t>
  </si>
  <si>
    <t>NF0A7URI4U0</t>
  </si>
  <si>
    <t>NF0A7UQZJK3</t>
  </si>
  <si>
    <t>NF0A7UR2N11</t>
  </si>
  <si>
    <t>NF0A7UQYJK3</t>
  </si>
  <si>
    <t>NF0A7UQZ40S</t>
  </si>
  <si>
    <t>NF0A7UQZ682</t>
  </si>
  <si>
    <t>NF0A823ZJK31</t>
  </si>
  <si>
    <t>NF0A7W4PKX71</t>
  </si>
  <si>
    <t>NF0A7URIJK3</t>
  </si>
  <si>
    <t>NF0A7X32JK3</t>
  </si>
  <si>
    <t>NF0A7UQZLK5</t>
  </si>
  <si>
    <t>NF0A7ZYRWK5</t>
  </si>
  <si>
    <t>NF0A7UQBLK5</t>
  </si>
  <si>
    <t>NF0A7ZYT3X4</t>
  </si>
  <si>
    <t>NF0A7ZYQ92Q</t>
  </si>
  <si>
    <t>NF0A7ZYQSV8</t>
  </si>
  <si>
    <t>NF0A7ZYR3X4</t>
  </si>
  <si>
    <t>NF0A7ZYRSV81</t>
  </si>
  <si>
    <t>NF0A7ZYV173</t>
  </si>
  <si>
    <t>NF0A7ZYQLV6</t>
  </si>
  <si>
    <t>NF0A7UQBJK3</t>
  </si>
  <si>
    <t>NF0A7UR6N3N</t>
  </si>
  <si>
    <t>NF0A7UR6JK3</t>
  </si>
  <si>
    <t>NF0A3C8DZCV</t>
  </si>
  <si>
    <t>NF0A4R35JK3</t>
  </si>
  <si>
    <t>NF0A7ZYTYK5</t>
  </si>
  <si>
    <t>NF0A7ZYUWK1</t>
  </si>
  <si>
    <t>NF0A7ZYUSK4</t>
  </si>
  <si>
    <t>NF0A4R35N3N</t>
  </si>
  <si>
    <t>NF00AWMGKX7</t>
  </si>
  <si>
    <t>NF0A531VJK3</t>
  </si>
  <si>
    <t>NF0A3MKNKX7</t>
  </si>
  <si>
    <t>NF0A7X2CJK3</t>
  </si>
  <si>
    <t>NF0A7URJJK3</t>
  </si>
  <si>
    <t>NF0A55JGE80</t>
  </si>
  <si>
    <t>NF0A4QZ5JK3</t>
  </si>
  <si>
    <t>NF0A5J4QDYY1</t>
  </si>
  <si>
    <t>NF0A3C8D37U</t>
  </si>
  <si>
    <t>NF0A4QYJ9NQ</t>
  </si>
  <si>
    <t>NF0A5J27JK3</t>
  </si>
  <si>
    <t>NF0A4QYOJK3</t>
  </si>
  <si>
    <t>NF0A55JGJK31</t>
  </si>
  <si>
    <t>NF0A55GFEMJ</t>
  </si>
  <si>
    <t>NF0A5A84RG1</t>
  </si>
  <si>
    <t>NF0A3OEDJK3</t>
  </si>
  <si>
    <t>NF0A3XY5BH7</t>
  </si>
  <si>
    <t>NF0A4QYJJK3</t>
  </si>
  <si>
    <t>NF0A4QYXJK3</t>
  </si>
  <si>
    <t>NF0A4QYFN4L1</t>
  </si>
  <si>
    <t>T93XARFN7</t>
  </si>
  <si>
    <t>T93MJAHS6</t>
  </si>
  <si>
    <t>T93MIE9QX</t>
  </si>
  <si>
    <t>High Pile Nuptse Jacket</t>
  </si>
  <si>
    <t>M 92 LFHT Nuptse Jacket</t>
  </si>
  <si>
    <t>1996 Retro Nuptse Down Jacket</t>
  </si>
  <si>
    <t>M 1996 Retro Nuptse Jacket</t>
  </si>
  <si>
    <t>1996 Retro Nuptse Jacket</t>
  </si>
  <si>
    <t>Himalayan Insulated Jacket</t>
  </si>
  <si>
    <t>W 92 Low-Fi Hi-Tek Nuptse Jacket</t>
  </si>
  <si>
    <t>M TNF Tech Short</t>
  </si>
  <si>
    <t>M 96 Retro Nuptse Jacket</t>
  </si>
  <si>
    <t>NSE Low</t>
  </si>
  <si>
    <t>M 78 Low-Fi Hi-Tek Cargo Pant</t>
  </si>
  <si>
    <t>M Denali Vest</t>
  </si>
  <si>
    <t>W High Pile Nuptse Jacket</t>
  </si>
  <si>
    <t>M 78 LOW-FI HI-TEK Cargo Pant</t>
  </si>
  <si>
    <t>W 96 Retro Nuptse Jacket</t>
  </si>
  <si>
    <t>Freebeenie</t>
  </si>
  <si>
    <t>Denali Jacket</t>
  </si>
  <si>
    <t>Jacquard Extreme Pile Plaid Jacket</t>
  </si>
  <si>
    <t>M Coordinates S/S Tee</t>
  </si>
  <si>
    <t>M Graphic T-Shirt 2</t>
  </si>
  <si>
    <t>M Coordinates Crew Sweater</t>
  </si>
  <si>
    <t>M Printed Denali Pant</t>
  </si>
  <si>
    <t>94 High Pile Denali Jacket</t>
  </si>
  <si>
    <t>Rmst Nuptse Jacket</t>
  </si>
  <si>
    <t>M Denali Jacket</t>
  </si>
  <si>
    <t>Rmst Himalayan Parka</t>
  </si>
  <si>
    <t>W Graphic T-Shirt</t>
  </si>
  <si>
    <t>Seasonal Denali Jacket</t>
  </si>
  <si>
    <t>M Rmst Nuptse Jacket</t>
  </si>
  <si>
    <t>M 78 Low-Fi Hi-Tek Windjammer Jacket</t>
  </si>
  <si>
    <t>M RMST Futurelight Mountain Jacket</t>
  </si>
  <si>
    <t>W 86 Low-Fi Hi-Tek Mountain Short Jacket</t>
  </si>
  <si>
    <t>M 86 Low-Fi Hi-Tek Mountain Jacket</t>
  </si>
  <si>
    <t>78 LOW-FI HI-TEK Windjammer Jacket</t>
  </si>
  <si>
    <t>M 78 LOW-FI HI-TEK Windjammer Jacket</t>
  </si>
  <si>
    <t>W 78 Low-Fi Hi-Tek Cargo Pant</t>
  </si>
  <si>
    <t>Rmst Futurelight Mountain Jacket</t>
  </si>
  <si>
    <t>W Denali Jacket</t>
  </si>
  <si>
    <t>W Himalayan Insulated Jacket</t>
  </si>
  <si>
    <t>W 78 Low-Fi Hi-Tek Windjacket</t>
  </si>
  <si>
    <t>M Nse Tent Mule III</t>
  </si>
  <si>
    <t>Karakash Cargo Pant</t>
  </si>
  <si>
    <t>Wmns Thermoball Tent Mule V</t>
  </si>
  <si>
    <t>Heritage Loose Pant</t>
  </si>
  <si>
    <t>W 94 High Pile Denali Jacket</t>
  </si>
  <si>
    <t>Fisherman Beanie</t>
  </si>
  <si>
    <t>Himalayan Insulated Parka</t>
  </si>
  <si>
    <t>Mountain Heavyweight Pullover Hoodie</t>
  </si>
  <si>
    <t>Denali 2 Jacket</t>
  </si>
  <si>
    <t>Conrads Flag Himalayan Down Parka</t>
  </si>
  <si>
    <t>Denali Vest</t>
  </si>
  <si>
    <t>Berkeley California Hoodie</t>
  </si>
  <si>
    <t>Sherpa Nuptse Jacket</t>
  </si>
  <si>
    <t>Himalayan Light Down Hood</t>
  </si>
  <si>
    <t>Mountain Light Dryvent Insulated Jacket</t>
  </si>
  <si>
    <t>Himalayan Down Parka</t>
  </si>
  <si>
    <t>Head of the Sky Parka</t>
  </si>
  <si>
    <t>94 Rage Classic Fleece Pullover</t>
  </si>
  <si>
    <t>94 Rage Rain Pant</t>
  </si>
  <si>
    <t>M '92 Rage Fleece Hoodie</t>
  </si>
  <si>
    <t>KIDS</t>
  </si>
  <si>
    <t>FTW</t>
  </si>
  <si>
    <t>QUANTITY</t>
  </si>
  <si>
    <t>RETAIL PRICE</t>
  </si>
  <si>
    <t xml:space="preserve">Total Retail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</si>
</sst>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#,##0.00\ &quot;€&quot;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7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5" fillId="0" borderId="0"/>
    <xf numFmtId="0" fontId="1" fillId="0" borderId="0"/>
    <xf numFmtId="164" fontId="2" fillId="0" borderId="0" applyFont="0" applyFill="0" applyBorder="0" applyAlignment="0" applyProtection="0"/>
  </cellStyleXfs>
  <cellXfs count="34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166" fontId="28" fillId="33" borderId="10" xfId="68" applyNumberFormat="1" applyFont="1" applyFill="1" applyBorder="1" applyAlignment="1">
      <alignment horizontal="center" vertical="center" wrapText="1"/>
    </xf>
    <xf numFmtId="0" fontId="28" fillId="33" borderId="10" xfId="0" applyFont="1" applyFill="1" applyBorder="1" applyAlignment="1">
      <alignment horizontal="center" vertical="center" wrapText="1"/>
    </xf>
    <xf numFmtId="0" fontId="1" fillId="33" borderId="0" xfId="0" applyFont="1" applyFill="1" applyAlignment="1">
      <alignment horizontal="center" vertical="center"/>
    </xf>
    <xf numFmtId="0" fontId="22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horizontal="center" vertical="center" wrapText="1"/>
    </xf>
    <xf numFmtId="0" fontId="0" fillId="33" borderId="10" xfId="0" applyFill="1" applyBorder="1"/>
    <xf numFmtId="0" fontId="28" fillId="33" borderId="13" xfId="0" applyFont="1" applyFill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 wrapText="1"/>
    </xf>
    <xf numFmtId="0" fontId="28" fillId="33" borderId="10" xfId="0" applyFont="1" applyFill="1" applyBorder="1" applyAlignment="1">
      <alignment horizontal="center" vertical="center"/>
    </xf>
    <xf numFmtId="165" fontId="22" fillId="34" borderId="17" xfId="0" applyNumberFormat="1" applyFont="1" applyFill="1" applyBorder="1" applyAlignment="1">
      <alignment horizontal="center" vertical="center" wrapText="1"/>
    </xf>
    <xf numFmtId="165" fontId="22" fillId="34" borderId="18" xfId="0" applyNumberFormat="1" applyFont="1" applyFill="1" applyBorder="1" applyAlignment="1">
      <alignment horizontal="center" vertical="center" wrapText="1"/>
    </xf>
    <xf numFmtId="165" fontId="22" fillId="34" borderId="12" xfId="0" applyNumberFormat="1" applyFont="1" applyFill="1" applyBorder="1" applyAlignment="1">
      <alignment horizontal="center" vertical="center" wrapText="1"/>
    </xf>
    <xf numFmtId="0" fontId="22" fillId="34" borderId="14" xfId="0" applyFont="1" applyFill="1" applyBorder="1" applyAlignment="1">
      <alignment horizontal="center" vertical="center" wrapText="1"/>
    </xf>
    <xf numFmtId="0" fontId="22" fillId="34" borderId="11" xfId="0" applyFont="1" applyFill="1" applyBorder="1" applyAlignment="1">
      <alignment horizontal="center" vertical="center"/>
    </xf>
    <xf numFmtId="0" fontId="22" fillId="34" borderId="15" xfId="0" applyFont="1" applyFill="1" applyBorder="1" applyAlignment="1">
      <alignment horizontal="center" vertical="center"/>
    </xf>
    <xf numFmtId="0" fontId="22" fillId="34" borderId="16" xfId="0" applyFont="1" applyFill="1" applyBorder="1" applyAlignment="1">
      <alignment horizontal="center" vertical="center"/>
    </xf>
    <xf numFmtId="0" fontId="22" fillId="34" borderId="16" xfId="0" applyFont="1" applyFill="1" applyBorder="1" applyAlignment="1">
      <alignment horizontal="center" vertical="center" wrapText="1"/>
    </xf>
    <xf numFmtId="0" fontId="24" fillId="34" borderId="16" xfId="0" applyFont="1" applyFill="1" applyBorder="1" applyAlignment="1">
      <alignment horizontal="center" vertical="center"/>
    </xf>
    <xf numFmtId="167" fontId="1" fillId="33" borderId="0" xfId="0" applyNumberFormat="1" applyFont="1" applyFill="1" applyAlignment="1">
      <alignment horizontal="center" vertical="center"/>
    </xf>
    <xf numFmtId="167" fontId="22" fillId="34" borderId="12" xfId="0" applyNumberFormat="1" applyFont="1" applyFill="1" applyBorder="1" applyAlignment="1">
      <alignment horizontal="center" vertical="center" wrapText="1"/>
    </xf>
    <xf numFmtId="167" fontId="22" fillId="33" borderId="10" xfId="0" applyNumberFormat="1" applyFont="1" applyFill="1" applyBorder="1" applyAlignment="1">
      <alignment horizontal="center" vertical="center"/>
    </xf>
    <xf numFmtId="167" fontId="22" fillId="33" borderId="13" xfId="0" applyNumberFormat="1" applyFont="1" applyFill="1" applyBorder="1" applyAlignment="1">
      <alignment horizontal="center" vertical="center"/>
    </xf>
    <xf numFmtId="167" fontId="28" fillId="33" borderId="10" xfId="68" applyNumberFormat="1" applyFont="1" applyFill="1" applyBorder="1" applyAlignment="1">
      <alignment horizontal="center" vertical="center"/>
    </xf>
    <xf numFmtId="166" fontId="27" fillId="33" borderId="0" xfId="0" applyNumberFormat="1" applyFont="1" applyFill="1" applyAlignment="1">
      <alignment vertical="center" wrapText="1"/>
    </xf>
    <xf numFmtId="167" fontId="29" fillId="33" borderId="0" xfId="0" applyNumberFormat="1" applyFont="1" applyFill="1" applyAlignment="1">
      <alignment vertical="center" wrapText="1"/>
    </xf>
    <xf numFmtId="0" fontId="24" fillId="34" borderId="19" xfId="0" applyFont="1" applyFill="1" applyBorder="1" applyAlignment="1">
      <alignment horizontal="center" vertical="center"/>
    </xf>
    <xf numFmtId="0" fontId="24" fillId="34" borderId="20" xfId="0" applyFont="1" applyFill="1" applyBorder="1" applyAlignment="1">
      <alignment horizontal="center" vertical="center"/>
    </xf>
    <xf numFmtId="0" fontId="24" fillId="34" borderId="14" xfId="0" applyFont="1" applyFill="1" applyBorder="1" applyAlignment="1">
      <alignment horizontal="center" vertical="center"/>
    </xf>
  </cellXfs>
  <cellStyles count="7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Currency 2" xfId="7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76200</xdr:rowOff>
    </xdr:from>
    <xdr:to>
      <xdr:col>0</xdr:col>
      <xdr:colOff>1400175</xdr:colOff>
      <xdr:row>41</xdr:row>
      <xdr:rowOff>1156122</xdr:rowOff>
    </xdr:to>
    <xdr:pic>
      <xdr:nvPicPr>
        <xdr:cNvPr id="5" name="Grafik 32" descr="The North Face RMST Nuptse Jacket - Nf0a7uqzlk5 - SNS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7828200"/>
          <a:ext cx="1400175" cy="10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49</xdr:row>
      <xdr:rowOff>38100</xdr:rowOff>
    </xdr:from>
    <xdr:to>
      <xdr:col>0</xdr:col>
      <xdr:colOff>1143000</xdr:colOff>
      <xdr:row>49</xdr:row>
      <xdr:rowOff>1236773</xdr:rowOff>
    </xdr:to>
    <xdr:pic>
      <xdr:nvPicPr>
        <xdr:cNvPr id="9" name="Grafik 33" descr="The North Face 78 Low-fi Hi-tek Cargo Pant Camel Beige Nylon Cargo Pant -  78 Low-fi Hi-teck Cargo Pant in Natural | Lyst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950100"/>
          <a:ext cx="962025" cy="1198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12</xdr:row>
      <xdr:rowOff>104775</xdr:rowOff>
    </xdr:from>
    <xdr:to>
      <xdr:col>0</xdr:col>
      <xdr:colOff>1381125</xdr:colOff>
      <xdr:row>12</xdr:row>
      <xdr:rowOff>1188027</xdr:rowOff>
    </xdr:to>
    <xdr:pic>
      <xdr:nvPicPr>
        <xdr:cNvPr id="10" name="Grafik 34" descr="The North Face LF Hi-Tek Nuptse Jacke Damen Braun braun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" y="11026775"/>
          <a:ext cx="1323975" cy="1083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209549</xdr:colOff>
      <xdr:row>42</xdr:row>
      <xdr:rowOff>76201</xdr:rowOff>
    </xdr:from>
    <xdr:to>
      <xdr:col>0</xdr:col>
      <xdr:colOff>1314450</xdr:colOff>
      <xdr:row>42</xdr:row>
      <xdr:rowOff>1162051</xdr:rowOff>
    </xdr:to>
    <xdr:pic>
      <xdr:nvPicPr>
        <xdr:cNvPr id="11" name="Grafik 35" descr="Jacket for man NF0A7ZYRWK5 BLU The North Face – Onyou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9549" y="49098201"/>
          <a:ext cx="1104901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</xdr:row>
      <xdr:rowOff>85725</xdr:rowOff>
    </xdr:from>
    <xdr:to>
      <xdr:col>0</xdr:col>
      <xdr:colOff>1238250</xdr:colOff>
      <xdr:row>9</xdr:row>
      <xdr:rowOff>1229598</xdr:rowOff>
    </xdr:to>
    <xdr:pic>
      <xdr:nvPicPr>
        <xdr:cNvPr id="12" name="Grafik 36" descr="The North Face M 1996 Retro Nuptse Jacket Deep Grass Green NF0A3C8DN11 |  Bruut Online Shop - Bruut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0" y="7197725"/>
          <a:ext cx="1085850" cy="114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123826</xdr:colOff>
      <xdr:row>43</xdr:row>
      <xdr:rowOff>57151</xdr:rowOff>
    </xdr:from>
    <xdr:to>
      <xdr:col>0</xdr:col>
      <xdr:colOff>1285876</xdr:colOff>
      <xdr:row>43</xdr:row>
      <xdr:rowOff>1219201</xdr:rowOff>
    </xdr:to>
    <xdr:pic>
      <xdr:nvPicPr>
        <xdr:cNvPr id="13" name="Grafik 37" descr="The North Face RMST Futurelight Mountain Jacket - Khaki Stone – Urban  Industry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0349151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17</xdr:row>
      <xdr:rowOff>47625</xdr:rowOff>
    </xdr:from>
    <xdr:to>
      <xdr:col>0</xdr:col>
      <xdr:colOff>1123950</xdr:colOff>
      <xdr:row>17</xdr:row>
      <xdr:rowOff>1219608</xdr:rowOff>
    </xdr:to>
    <xdr:pic>
      <xdr:nvPicPr>
        <xdr:cNvPr id="14" name="Grafik 38" descr="The North Face 78 Low-FI HI-Tek Cargo Pants in Beige | SVD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5275" y="17319625"/>
          <a:ext cx="828675" cy="117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56</xdr:row>
      <xdr:rowOff>66675</xdr:rowOff>
    </xdr:from>
    <xdr:to>
      <xdr:col>0</xdr:col>
      <xdr:colOff>1266825</xdr:colOff>
      <xdr:row>56</xdr:row>
      <xdr:rowOff>1243700</xdr:rowOff>
    </xdr:to>
    <xdr:pic>
      <xdr:nvPicPr>
        <xdr:cNvPr id="15" name="Grafik 39" descr="THE NORTH FACE W 86 LOW-FI HI-TEK MOUNTAIN SHORT JACKET | Pink Women's  Jacket | YOOX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8600" y="66868675"/>
          <a:ext cx="1038225" cy="117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44</xdr:row>
      <xdr:rowOff>38100</xdr:rowOff>
    </xdr:from>
    <xdr:to>
      <xdr:col>0</xdr:col>
      <xdr:colOff>1323975</xdr:colOff>
      <xdr:row>44</xdr:row>
      <xdr:rowOff>1219200</xdr:rowOff>
    </xdr:to>
    <xdr:pic>
      <xdr:nvPicPr>
        <xdr:cNvPr id="16" name="Grafik 40" descr="The North Face Wmns 86 Low-Fi Hi-Tek Mountain Short Jacket - Nf0a7zyt3x4 -  SNS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16001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50</xdr:row>
      <xdr:rowOff>57150</xdr:rowOff>
    </xdr:from>
    <xdr:to>
      <xdr:col>0</xdr:col>
      <xdr:colOff>1247775</xdr:colOff>
      <xdr:row>50</xdr:row>
      <xdr:rowOff>1209675</xdr:rowOff>
    </xdr:to>
    <xdr:pic>
      <xdr:nvPicPr>
        <xdr:cNvPr id="17" name="Grafik 41" descr="The North Face 86 Low-Fi Hi-Tek Mountain Jacket - Nf0a7zyqlv6 - SNS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923915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45</xdr:row>
      <xdr:rowOff>57150</xdr:rowOff>
    </xdr:from>
    <xdr:to>
      <xdr:col>0</xdr:col>
      <xdr:colOff>1304925</xdr:colOff>
      <xdr:row>45</xdr:row>
      <xdr:rowOff>1218997</xdr:rowOff>
    </xdr:to>
    <xdr:pic>
      <xdr:nvPicPr>
        <xdr:cNvPr id="18" name="Grafik 42" descr="86 Low-Fi Hi-Tek Mountain Jacket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5" y="52889150"/>
          <a:ext cx="1200150" cy="1161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</xdr:row>
      <xdr:rowOff>57150</xdr:rowOff>
    </xdr:from>
    <xdr:to>
      <xdr:col>0</xdr:col>
      <xdr:colOff>1323975</xdr:colOff>
      <xdr:row>46</xdr:row>
      <xdr:rowOff>1228725</xdr:rowOff>
    </xdr:to>
    <xdr:pic>
      <xdr:nvPicPr>
        <xdr:cNvPr id="19" name="Grafik 43" descr="The North Face 86 Low-Fi Hi-Tek Mountain Jacket - Nf0a7zyqsv81 - SNS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415915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6</xdr:row>
      <xdr:rowOff>57150</xdr:rowOff>
    </xdr:from>
    <xdr:to>
      <xdr:col>0</xdr:col>
      <xdr:colOff>1285875</xdr:colOff>
      <xdr:row>6</xdr:row>
      <xdr:rowOff>1200150</xdr:rowOff>
    </xdr:to>
    <xdr:pic>
      <xdr:nvPicPr>
        <xdr:cNvPr id="20" name="Grafik 44" descr="The North Face 92 Low-Fi Hi-Tek Nuptse Jacket - Super Sonic Blue/Utility  Brown – Urban Industry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5915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304800</xdr:colOff>
      <xdr:row>13</xdr:row>
      <xdr:rowOff>304800</xdr:rowOff>
    </xdr:to>
    <xdr:sp macro="" textlink="">
      <xdr:nvSpPr>
        <xdr:cNvPr id="21" name="AutoShape 45" descr="Kurze Hosen The North Face Interlock Cotton Shorts NF0A7ZGJJK31 | FlexDo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19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190500</xdr:colOff>
      <xdr:row>13</xdr:row>
      <xdr:rowOff>57150</xdr:rowOff>
    </xdr:from>
    <xdr:to>
      <xdr:col>0</xdr:col>
      <xdr:colOff>1343025</xdr:colOff>
      <xdr:row>13</xdr:row>
      <xdr:rowOff>1176746</xdr:rowOff>
    </xdr:to>
    <xdr:pic>
      <xdr:nvPicPr>
        <xdr:cNvPr id="22" name="Grafik 47" descr="10 - 13 | Men - The North Face Mens Clothin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500" y="12249150"/>
          <a:ext cx="1152525" cy="111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21</xdr:row>
      <xdr:rowOff>76200</xdr:rowOff>
    </xdr:from>
    <xdr:to>
      <xdr:col>0</xdr:col>
      <xdr:colOff>1276350</xdr:colOff>
      <xdr:row>21</xdr:row>
      <xdr:rowOff>1228725</xdr:rowOff>
    </xdr:to>
    <xdr:pic>
      <xdr:nvPicPr>
        <xdr:cNvPr id="23" name="Grafik 48" descr="The North Face - M 78 LOW-FI HI-TEK Cargo Pant | Overkill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242820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219076</xdr:colOff>
      <xdr:row>27</xdr:row>
      <xdr:rowOff>66675</xdr:rowOff>
    </xdr:from>
    <xdr:to>
      <xdr:col>0</xdr:col>
      <xdr:colOff>1117856</xdr:colOff>
      <xdr:row>27</xdr:row>
      <xdr:rowOff>1200151</xdr:rowOff>
    </xdr:to>
    <xdr:pic>
      <xdr:nvPicPr>
        <xdr:cNvPr id="24" name="Grafik 49" descr="THE NORTH FACE HERREN COORDINATES S/S T-SHIRT NF0A826XFN41– Bushwick Skate  Shop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00" t="7400" r="17200" b="7600"/>
        <a:stretch/>
      </xdr:blipFill>
      <xdr:spPr bwMode="auto">
        <a:xfrm>
          <a:off x="219076" y="30038675"/>
          <a:ext cx="898780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28</xdr:row>
      <xdr:rowOff>66675</xdr:rowOff>
    </xdr:from>
    <xdr:to>
      <xdr:col>0</xdr:col>
      <xdr:colOff>1282310</xdr:colOff>
      <xdr:row>28</xdr:row>
      <xdr:rowOff>1181101</xdr:rowOff>
    </xdr:to>
    <xdr:pic>
      <xdr:nvPicPr>
        <xdr:cNvPr id="25" name="Grafik 50" descr="The North Face Men's Graphic T-Shirt Blanc NF0A83HQFN41| Acheter en Ligne à  FOOTDISTRICT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74"/>
        <a:stretch/>
      </xdr:blipFill>
      <xdr:spPr bwMode="auto">
        <a:xfrm>
          <a:off x="161925" y="31308675"/>
          <a:ext cx="1120385" cy="111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37</xdr:row>
      <xdr:rowOff>114300</xdr:rowOff>
    </xdr:from>
    <xdr:to>
      <xdr:col>0</xdr:col>
      <xdr:colOff>1445128</xdr:colOff>
      <xdr:row>37</xdr:row>
      <xdr:rowOff>1133475</xdr:rowOff>
    </xdr:to>
    <xdr:pic>
      <xdr:nvPicPr>
        <xdr:cNvPr id="26" name="Grafik 51" descr="The North Face Womens Graphic Tee Black NF0A823ZJK31 | Bruut Online Shop -  Bruut Sneakers &amp; Clothing Stor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2786300"/>
          <a:ext cx="1378453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57</xdr:row>
      <xdr:rowOff>47626</xdr:rowOff>
    </xdr:from>
    <xdr:to>
      <xdr:col>0</xdr:col>
      <xdr:colOff>1223251</xdr:colOff>
      <xdr:row>57</xdr:row>
      <xdr:rowOff>1200150</xdr:rowOff>
    </xdr:to>
    <xdr:pic>
      <xdr:nvPicPr>
        <xdr:cNvPr id="27" name="Grafik 52" descr="Brown The North Face Low-Fi Hi-Tek Windjammer Jacket Women's | HIP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750" y="68119626"/>
          <a:ext cx="937501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247651</xdr:colOff>
      <xdr:row>58</xdr:row>
      <xdr:rowOff>66675</xdr:rowOff>
    </xdr:from>
    <xdr:to>
      <xdr:col>0</xdr:col>
      <xdr:colOff>1257301</xdr:colOff>
      <xdr:row>58</xdr:row>
      <xdr:rowOff>1200150</xdr:rowOff>
    </xdr:to>
    <xdr:pic>
      <xdr:nvPicPr>
        <xdr:cNvPr id="28" name="Grafik 53" descr="The North Face two-tone Zipped Jacket - Farfetch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7651" y="69408675"/>
          <a:ext cx="10096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22</xdr:row>
      <xdr:rowOff>47625</xdr:rowOff>
    </xdr:from>
    <xdr:to>
      <xdr:col>0</xdr:col>
      <xdr:colOff>1257300</xdr:colOff>
      <xdr:row>22</xdr:row>
      <xdr:rowOff>1219200</xdr:rowOff>
    </xdr:to>
    <xdr:pic>
      <xdr:nvPicPr>
        <xdr:cNvPr id="29" name="Grafik 54" descr="The North Face RMST Nuptse Jacket - Khaki Stone – Urban Industry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669625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114301</xdr:colOff>
      <xdr:row>30</xdr:row>
      <xdr:rowOff>28576</xdr:rowOff>
    </xdr:from>
    <xdr:to>
      <xdr:col>0</xdr:col>
      <xdr:colOff>1276351</xdr:colOff>
      <xdr:row>30</xdr:row>
      <xdr:rowOff>1190626</xdr:rowOff>
    </xdr:to>
    <xdr:pic>
      <xdr:nvPicPr>
        <xdr:cNvPr id="30" name="Grafik 55" descr="Order The North Face Printed Denali Pant norse blue Pants from solebox |  MBCY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3810576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18</xdr:row>
      <xdr:rowOff>57150</xdr:rowOff>
    </xdr:from>
    <xdr:to>
      <xdr:col>0</xdr:col>
      <xdr:colOff>1362075</xdr:colOff>
      <xdr:row>18</xdr:row>
      <xdr:rowOff>1219909</xdr:rowOff>
    </xdr:to>
    <xdr:pic>
      <xdr:nvPicPr>
        <xdr:cNvPr id="31" name="Grafik 56" descr="M Denali Vest The North Face Tops Vest Black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200" y="18599150"/>
          <a:ext cx="1285875" cy="116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29</xdr:row>
      <xdr:rowOff>66675</xdr:rowOff>
    </xdr:from>
    <xdr:to>
      <xdr:col>0</xdr:col>
      <xdr:colOff>1219200</xdr:colOff>
      <xdr:row>29</xdr:row>
      <xdr:rowOff>1181100</xdr:rowOff>
    </xdr:to>
    <xdr:pic>
      <xdr:nvPicPr>
        <xdr:cNvPr id="32" name="Grafik 57" descr="Bekleidung Pullover The North Face NF0A826VJK31 - Kostenloser Versand |  Spartoo.d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57867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15</xdr:row>
      <xdr:rowOff>85726</xdr:rowOff>
    </xdr:from>
    <xdr:to>
      <xdr:col>0</xdr:col>
      <xdr:colOff>1362075</xdr:colOff>
      <xdr:row>15</xdr:row>
      <xdr:rowOff>1244204</xdr:rowOff>
    </xdr:to>
    <xdr:pic>
      <xdr:nvPicPr>
        <xdr:cNvPr id="33" name="Grafik 58" descr="The North Face 1996 Retro Nuptse Jacket TNF Black Trail Glowprint | SPECTRUM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00" y="14817726"/>
          <a:ext cx="1323975" cy="1158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180974</xdr:colOff>
      <xdr:row>47</xdr:row>
      <xdr:rowOff>66676</xdr:rowOff>
    </xdr:from>
    <xdr:to>
      <xdr:col>0</xdr:col>
      <xdr:colOff>1241257</xdr:colOff>
      <xdr:row>47</xdr:row>
      <xdr:rowOff>1209676</xdr:rowOff>
    </xdr:to>
    <xdr:pic>
      <xdr:nvPicPr>
        <xdr:cNvPr id="34" name="Grafik 59" descr="The North Face 78 Low-Fi Hi-Tek Windjammer Jacket Gravel | SPECTRUM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4" y="55438676"/>
          <a:ext cx="106028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7</xdr:row>
      <xdr:rowOff>104774</xdr:rowOff>
    </xdr:from>
    <xdr:to>
      <xdr:col>0</xdr:col>
      <xdr:colOff>1362075</xdr:colOff>
      <xdr:row>7</xdr:row>
      <xdr:rowOff>1232575</xdr:rowOff>
    </xdr:to>
    <xdr:pic>
      <xdr:nvPicPr>
        <xdr:cNvPr id="35" name="Grafik 60" descr="The North Face 92 Low-Fi Hi-Tek Nuptse Jacket - Utility Brown Gravel –  Urban Industry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75" y="4676774"/>
          <a:ext cx="1333500" cy="112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14</xdr:row>
      <xdr:rowOff>19050</xdr:rowOff>
    </xdr:from>
    <xdr:to>
      <xdr:col>0</xdr:col>
      <xdr:colOff>1200150</xdr:colOff>
      <xdr:row>14</xdr:row>
      <xdr:rowOff>1249353</xdr:rowOff>
    </xdr:to>
    <xdr:pic>
      <xdr:nvPicPr>
        <xdr:cNvPr id="36" name="Grafik 61" descr="THE NORTH FACE M 92 LFHT NUPTSE | Azure Men's Shell Jacket | YOOX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499" y="13481050"/>
          <a:ext cx="1009651" cy="1230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33</xdr:row>
      <xdr:rowOff>85725</xdr:rowOff>
    </xdr:from>
    <xdr:to>
      <xdr:col>0</xdr:col>
      <xdr:colOff>1276350</xdr:colOff>
      <xdr:row>33</xdr:row>
      <xdr:rowOff>1261790</xdr:rowOff>
    </xdr:to>
    <xdr:pic>
      <xdr:nvPicPr>
        <xdr:cNvPr id="37" name="Grafik 62" descr="The North Face Denali Jacket in Grün | SVD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19"/>
        <a:stretch/>
      </xdr:blipFill>
      <xdr:spPr bwMode="auto">
        <a:xfrm>
          <a:off x="47625" y="37677725"/>
          <a:ext cx="1228725" cy="1176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48</xdr:row>
      <xdr:rowOff>57150</xdr:rowOff>
    </xdr:from>
    <xdr:to>
      <xdr:col>0</xdr:col>
      <xdr:colOff>1146274</xdr:colOff>
      <xdr:row>48</xdr:row>
      <xdr:rowOff>1190625</xdr:rowOff>
    </xdr:to>
    <xdr:pic>
      <xdr:nvPicPr>
        <xdr:cNvPr id="38" name="Grafik 63" descr="The North Face 78 low-fi hi-tek windjammer jacket | SHADY BLUE-NEW TAUPE  GREEN | SEVENSTORE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6699150"/>
          <a:ext cx="946249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276225</xdr:rowOff>
    </xdr:from>
    <xdr:to>
      <xdr:col>0</xdr:col>
      <xdr:colOff>1419225</xdr:colOff>
      <xdr:row>38</xdr:row>
      <xdr:rowOff>1101956</xdr:rowOff>
    </xdr:to>
    <xdr:pic>
      <xdr:nvPicPr>
        <xdr:cNvPr id="39" name="Grafik 64" descr="The North Face NSE Low Street Boots Black NF0A7W4PKX71| Buy Online at  FOOTDISTRICT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4218225"/>
          <a:ext cx="1419225" cy="82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8</xdr:row>
      <xdr:rowOff>85724</xdr:rowOff>
    </xdr:from>
    <xdr:to>
      <xdr:col>0</xdr:col>
      <xdr:colOff>1420394</xdr:colOff>
      <xdr:row>8</xdr:row>
      <xdr:rowOff>1209675</xdr:rowOff>
    </xdr:to>
    <xdr:pic>
      <xdr:nvPicPr>
        <xdr:cNvPr id="40" name="Grafik 65" descr="The North Face 1996 Retro Nuptse Jacket - Nf0a3c8dh9d - SNS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" y="5927724"/>
          <a:ext cx="1363244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0</xdr:col>
      <xdr:colOff>1343025</xdr:colOff>
      <xdr:row>26</xdr:row>
      <xdr:rowOff>1188203</xdr:rowOff>
    </xdr:to>
    <xdr:pic>
      <xdr:nvPicPr>
        <xdr:cNvPr id="41" name="Grafik 66" descr="The North Face Jacquard Extreme Pile Pullover in Ponderosa Green Large Half  Dome Plaid Print | REVOLVE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00" y="28740100"/>
          <a:ext cx="1304925" cy="1150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304800</xdr:colOff>
      <xdr:row>23</xdr:row>
      <xdr:rowOff>304800</xdr:rowOff>
    </xdr:to>
    <xdr:sp macro="" textlink="">
      <xdr:nvSpPr>
        <xdr:cNvPr id="42" name="AutoShape 67" descr="Strickmütze The North Face Freebeenie NF0A3FGT37U | FlexDog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89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95250</xdr:colOff>
      <xdr:row>23</xdr:row>
      <xdr:rowOff>47625</xdr:rowOff>
    </xdr:from>
    <xdr:to>
      <xdr:col>0</xdr:col>
      <xdr:colOff>1247776</xdr:colOff>
      <xdr:row>23</xdr:row>
      <xdr:rowOff>1224673</xdr:rowOff>
    </xdr:to>
    <xdr:pic>
      <xdr:nvPicPr>
        <xdr:cNvPr id="43" name="Grafik 68" descr="The North Face Freebeenie Mütze (military olive)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" y="24939625"/>
          <a:ext cx="1152526" cy="1177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24</xdr:row>
      <xdr:rowOff>57149</xdr:rowOff>
    </xdr:from>
    <xdr:to>
      <xdr:col>0</xdr:col>
      <xdr:colOff>1320054</xdr:colOff>
      <xdr:row>24</xdr:row>
      <xdr:rowOff>1200150</xdr:rowOff>
    </xdr:to>
    <xdr:pic>
      <xdr:nvPicPr>
        <xdr:cNvPr id="44" name="Grafik 69" descr="Buy The North Face TNF™ Freebeenie Beanie in Dubai, UAE | SSS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6700" y="26219149"/>
          <a:ext cx="1053354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4</xdr:row>
      <xdr:rowOff>19050</xdr:rowOff>
    </xdr:from>
    <xdr:to>
      <xdr:col>0</xdr:col>
      <xdr:colOff>1333500</xdr:colOff>
      <xdr:row>4</xdr:row>
      <xdr:rowOff>1228725</xdr:rowOff>
    </xdr:to>
    <xdr:pic>
      <xdr:nvPicPr>
        <xdr:cNvPr id="45" name="Grafik 70" descr="THE NORTH FACE High Pile Nuptse Jacket - Black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8105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114299</xdr:colOff>
      <xdr:row>16</xdr:row>
      <xdr:rowOff>371475</xdr:rowOff>
    </xdr:from>
    <xdr:to>
      <xdr:col>0</xdr:col>
      <xdr:colOff>1381124</xdr:colOff>
      <xdr:row>16</xdr:row>
      <xdr:rowOff>1076325</xdr:rowOff>
    </xdr:to>
    <xdr:pic>
      <xdr:nvPicPr>
        <xdr:cNvPr id="46" name="Grafik 71" descr="The North Face NSE Low grün NF0A7W4PWTQ1 Preisvergleich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299" y="16373475"/>
          <a:ext cx="12668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31</xdr:row>
      <xdr:rowOff>47625</xdr:rowOff>
    </xdr:from>
    <xdr:to>
      <xdr:col>0</xdr:col>
      <xdr:colOff>1304925</xdr:colOff>
      <xdr:row>31</xdr:row>
      <xdr:rowOff>1228725</xdr:rowOff>
    </xdr:to>
    <xdr:pic>
      <xdr:nvPicPr>
        <xdr:cNvPr id="47" name="Grafik 72" descr="The North Face 94 High Pile Denali Jacket – buy now at Asphaltgold Online  Store!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50996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34</xdr:row>
      <xdr:rowOff>85725</xdr:rowOff>
    </xdr:from>
    <xdr:to>
      <xdr:col>0</xdr:col>
      <xdr:colOff>1362740</xdr:colOff>
      <xdr:row>34</xdr:row>
      <xdr:rowOff>1219200</xdr:rowOff>
    </xdr:to>
    <xdr:pic>
      <xdr:nvPicPr>
        <xdr:cNvPr id="48" name="Grafik 73" descr="The North Face – RMST Himalayan Parka Black | Highsnobiety Shop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825" y="38947725"/>
          <a:ext cx="123891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47625</xdr:rowOff>
    </xdr:from>
    <xdr:to>
      <xdr:col>0</xdr:col>
      <xdr:colOff>1184016</xdr:colOff>
      <xdr:row>35</xdr:row>
      <xdr:rowOff>1200151</xdr:rowOff>
    </xdr:to>
    <xdr:pic>
      <xdr:nvPicPr>
        <xdr:cNvPr id="49" name="Grafik 74" descr="Buy online The North Face M RMST NUPTSE JACKET NF0A- Nigra Mercato Talla L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0179625"/>
          <a:ext cx="1184016" cy="115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36</xdr:row>
      <xdr:rowOff>57150</xdr:rowOff>
    </xdr:from>
    <xdr:to>
      <xdr:col>0</xdr:col>
      <xdr:colOff>1266825</xdr:colOff>
      <xdr:row>36</xdr:row>
      <xdr:rowOff>1228725</xdr:rowOff>
    </xdr:to>
    <xdr:pic>
      <xdr:nvPicPr>
        <xdr:cNvPr id="50" name="Grafik 75" descr="The North Face RMST Nuptse Jacket - TNF Red – Urban Industry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45915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63</xdr:row>
      <xdr:rowOff>47625</xdr:rowOff>
    </xdr:from>
    <xdr:to>
      <xdr:col>0</xdr:col>
      <xdr:colOff>1276350</xdr:colOff>
      <xdr:row>63</xdr:row>
      <xdr:rowOff>1200150</xdr:rowOff>
    </xdr:to>
    <xdr:pic>
      <xdr:nvPicPr>
        <xdr:cNvPr id="51" name="Grafik 76" descr="The North Face Heritage Loose Pant Black | END. (SE)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5739625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88107</xdr:colOff>
      <xdr:row>25</xdr:row>
      <xdr:rowOff>57151</xdr:rowOff>
    </xdr:from>
    <xdr:to>
      <xdr:col>0</xdr:col>
      <xdr:colOff>1221581</xdr:colOff>
      <xdr:row>25</xdr:row>
      <xdr:rowOff>1190625</xdr:rowOff>
    </xdr:to>
    <xdr:pic>
      <xdr:nvPicPr>
        <xdr:cNvPr id="52" name="Grafik 77" descr="The North Face Denali Fleece Jacket Gravel | END. (CA)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7" y="27774901"/>
          <a:ext cx="1133474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</xdr:row>
      <xdr:rowOff>47624</xdr:rowOff>
    </xdr:from>
    <xdr:to>
      <xdr:col>0</xdr:col>
      <xdr:colOff>1280949</xdr:colOff>
      <xdr:row>39</xdr:row>
      <xdr:rowOff>1190625</xdr:rowOff>
    </xdr:to>
    <xdr:pic>
      <xdr:nvPicPr>
        <xdr:cNvPr id="53" name="Grafik 78" descr="THE NORTH FACE - high pile denali jacket NF0A7URIJK3 TNF BLACK – Blue  Marlin &amp; Co. Roma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45259624"/>
          <a:ext cx="1166649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51</xdr:row>
      <xdr:rowOff>57150</xdr:rowOff>
    </xdr:from>
    <xdr:to>
      <xdr:col>0</xdr:col>
      <xdr:colOff>1285875</xdr:colOff>
      <xdr:row>51</xdr:row>
      <xdr:rowOff>1209675</xdr:rowOff>
    </xdr:to>
    <xdr:pic>
      <xdr:nvPicPr>
        <xdr:cNvPr id="54" name="Grafik 80" descr="The North Face RMST Futurelight Mountain Jacket - TNF Black – Urban Industry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50915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40</xdr:row>
      <xdr:rowOff>57150</xdr:rowOff>
    </xdr:from>
    <xdr:to>
      <xdr:col>0</xdr:col>
      <xdr:colOff>1142924</xdr:colOff>
      <xdr:row>40</xdr:row>
      <xdr:rowOff>1209675</xdr:rowOff>
    </xdr:to>
    <xdr:pic>
      <xdr:nvPicPr>
        <xdr:cNvPr id="55" name="Grafik 81" descr="The North Face Seasonal Denali Jacket - Farfetch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6539150"/>
          <a:ext cx="866699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76200</xdr:rowOff>
    </xdr:from>
    <xdr:to>
      <xdr:col>0</xdr:col>
      <xdr:colOff>1465119</xdr:colOff>
      <xdr:row>19</xdr:row>
      <xdr:rowOff>1190626</xdr:rowOff>
    </xdr:to>
    <xdr:pic>
      <xdr:nvPicPr>
        <xdr:cNvPr id="56" name="Grafik 82" descr="The North Face Wmns High Pile Nuptse Jacket - Nf0a7wskjk3 - SNS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19888200"/>
          <a:ext cx="1465119" cy="111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20</xdr:row>
      <xdr:rowOff>123824</xdr:rowOff>
    </xdr:from>
    <xdr:to>
      <xdr:col>0</xdr:col>
      <xdr:colOff>1457325</xdr:colOff>
      <xdr:row>20</xdr:row>
      <xdr:rowOff>1144975</xdr:rowOff>
    </xdr:to>
    <xdr:pic>
      <xdr:nvPicPr>
        <xdr:cNvPr id="57" name="Grafik 83" descr="The North Face Wmns High Pile Nuptse Jacket - Nf0a7wskn3n - SNS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5"/>
        <a:stretch/>
      </xdr:blipFill>
      <xdr:spPr bwMode="auto">
        <a:xfrm>
          <a:off x="76200" y="21205824"/>
          <a:ext cx="1381125" cy="102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47625</xdr:rowOff>
    </xdr:from>
    <xdr:to>
      <xdr:col>0</xdr:col>
      <xdr:colOff>1416545</xdr:colOff>
      <xdr:row>10</xdr:row>
      <xdr:rowOff>1238251</xdr:rowOff>
    </xdr:to>
    <xdr:pic>
      <xdr:nvPicPr>
        <xdr:cNvPr id="58" name="Grafik 84" descr="The North Face 1996 Retro Nuptse Jacket Black Czarna Męska - KicksZonePL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200" y="8429625"/>
          <a:ext cx="1340345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32</xdr:row>
      <xdr:rowOff>38100</xdr:rowOff>
    </xdr:from>
    <xdr:to>
      <xdr:col>0</xdr:col>
      <xdr:colOff>1371600</xdr:colOff>
      <xdr:row>32</xdr:row>
      <xdr:rowOff>1259185</xdr:rowOff>
    </xdr:to>
    <xdr:pic>
      <xdr:nvPicPr>
        <xdr:cNvPr id="59" name="Grafik 85" descr="Buy online The North Face M RMST NUPTSE JACKET NF0A- Nigra Mercato Talla L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825" y="36360100"/>
          <a:ext cx="1247775" cy="122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64</xdr:row>
      <xdr:rowOff>76200</xdr:rowOff>
    </xdr:from>
    <xdr:to>
      <xdr:col>0</xdr:col>
      <xdr:colOff>1233884</xdr:colOff>
      <xdr:row>64</xdr:row>
      <xdr:rowOff>1200150</xdr:rowOff>
    </xdr:to>
    <xdr:pic>
      <xdr:nvPicPr>
        <xdr:cNvPr id="60" name="Grafik 87" descr="W 94 HIGH PILE DENALI JACKET | BSTN Store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77038200"/>
          <a:ext cx="110053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52</xdr:row>
      <xdr:rowOff>104775</xdr:rowOff>
    </xdr:from>
    <xdr:to>
      <xdr:col>0</xdr:col>
      <xdr:colOff>1409700</xdr:colOff>
      <xdr:row>52</xdr:row>
      <xdr:rowOff>1255881</xdr:rowOff>
    </xdr:to>
    <xdr:pic>
      <xdr:nvPicPr>
        <xdr:cNvPr id="61" name="Grafik 88" descr="The North Face - DENALI JACKET (NF0A7UR6N3N)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" y="61826775"/>
          <a:ext cx="1352550" cy="115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57151</xdr:colOff>
      <xdr:row>11</xdr:row>
      <xdr:rowOff>57150</xdr:rowOff>
    </xdr:from>
    <xdr:to>
      <xdr:col>0</xdr:col>
      <xdr:colOff>1352551</xdr:colOff>
      <xdr:row>11</xdr:row>
      <xdr:rowOff>1223815</xdr:rowOff>
    </xdr:to>
    <xdr:pic>
      <xdr:nvPicPr>
        <xdr:cNvPr id="62" name="Grafik 90" descr="The North Face Himalayan Insulated Jacket - Nf0a4qyzjk31 - SNS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1" y="9709150"/>
          <a:ext cx="1295400" cy="1166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65</xdr:row>
      <xdr:rowOff>104775</xdr:rowOff>
    </xdr:from>
    <xdr:to>
      <xdr:col>0</xdr:col>
      <xdr:colOff>1200150</xdr:colOff>
      <xdr:row>65</xdr:row>
      <xdr:rowOff>1188012</xdr:rowOff>
    </xdr:to>
    <xdr:pic>
      <xdr:nvPicPr>
        <xdr:cNvPr id="63" name="Grafik 91" descr="Shelta - The North Face TNF Fisherman Beanie Green (NF0A55JGE80)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8336775"/>
          <a:ext cx="1019175" cy="1083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257176</xdr:colOff>
      <xdr:row>66</xdr:row>
      <xdr:rowOff>104776</xdr:rowOff>
    </xdr:from>
    <xdr:to>
      <xdr:col>0</xdr:col>
      <xdr:colOff>1095376</xdr:colOff>
      <xdr:row>66</xdr:row>
      <xdr:rowOff>1220882</xdr:rowOff>
    </xdr:to>
    <xdr:pic>
      <xdr:nvPicPr>
        <xdr:cNvPr id="384" name="Grafik 92" descr="himalayan insulated parka the north face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79606776"/>
          <a:ext cx="838200" cy="1116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53</xdr:row>
      <xdr:rowOff>57150</xdr:rowOff>
    </xdr:from>
    <xdr:to>
      <xdr:col>0</xdr:col>
      <xdr:colOff>1300163</xdr:colOff>
      <xdr:row>53</xdr:row>
      <xdr:rowOff>1209676</xdr:rowOff>
    </xdr:to>
    <xdr:pic>
      <xdr:nvPicPr>
        <xdr:cNvPr id="385" name="Grafik 94" descr="Kiton cashmere Outdoor Jacket Grey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025" y="63049150"/>
          <a:ext cx="1100138" cy="115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180974</xdr:colOff>
      <xdr:row>59</xdr:row>
      <xdr:rowOff>76199</xdr:rowOff>
    </xdr:from>
    <xdr:to>
      <xdr:col>0</xdr:col>
      <xdr:colOff>1304925</xdr:colOff>
      <xdr:row>59</xdr:row>
      <xdr:rowOff>1200150</xdr:rowOff>
    </xdr:to>
    <xdr:pic>
      <xdr:nvPicPr>
        <xdr:cNvPr id="386" name="Grafik 95" descr="W Himalayan Insulated Jacket - Jackets - Streetwear - Women - Catalog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70688199"/>
          <a:ext cx="1123951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67</xdr:row>
      <xdr:rowOff>104775</xdr:rowOff>
    </xdr:from>
    <xdr:to>
      <xdr:col>0</xdr:col>
      <xdr:colOff>1385476</xdr:colOff>
      <xdr:row>67</xdr:row>
      <xdr:rowOff>1200150</xdr:rowOff>
    </xdr:to>
    <xdr:pic>
      <xdr:nvPicPr>
        <xdr:cNvPr id="387" name="Grafik 97" descr="The North Face Mountain Heavyweight Pullover Hoodie - Nf0a5j4qdyy - SNS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80876775"/>
          <a:ext cx="127117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54</xdr:row>
      <xdr:rowOff>66675</xdr:rowOff>
    </xdr:from>
    <xdr:to>
      <xdr:col>0</xdr:col>
      <xdr:colOff>1314450</xdr:colOff>
      <xdr:row>54</xdr:row>
      <xdr:rowOff>1190625</xdr:rowOff>
    </xdr:to>
    <xdr:pic>
      <xdr:nvPicPr>
        <xdr:cNvPr id="388" name="Grafik 98" descr="THE NORTH FACE M 1996 RTRO GREEN NF0A3C8DZCV – Shoe Gallery Inc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8125" y="64328675"/>
          <a:ext cx="10763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180976</xdr:colOff>
      <xdr:row>68</xdr:row>
      <xdr:rowOff>19050</xdr:rowOff>
    </xdr:from>
    <xdr:to>
      <xdr:col>0</xdr:col>
      <xdr:colOff>1304926</xdr:colOff>
      <xdr:row>68</xdr:row>
      <xdr:rowOff>1221136</xdr:rowOff>
    </xdr:to>
    <xdr:pic>
      <xdr:nvPicPr>
        <xdr:cNvPr id="389" name="Grafik 99" descr="The North Face M 1996 Retro Nuptse Jacket (Olive) | uniquesamay.com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6" y="82061050"/>
          <a:ext cx="1123950" cy="120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219075</xdr:colOff>
      <xdr:row>55</xdr:row>
      <xdr:rowOff>76201</xdr:rowOff>
    </xdr:from>
    <xdr:to>
      <xdr:col>0</xdr:col>
      <xdr:colOff>1266825</xdr:colOff>
      <xdr:row>55</xdr:row>
      <xdr:rowOff>1207106</xdr:rowOff>
    </xdr:to>
    <xdr:pic>
      <xdr:nvPicPr>
        <xdr:cNvPr id="390" name="Grafik 100" descr="Women's Himalayan Insulated Jacket | The North Face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9075" y="65608201"/>
          <a:ext cx="1047750" cy="113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69</xdr:row>
      <xdr:rowOff>47625</xdr:rowOff>
    </xdr:from>
    <xdr:to>
      <xdr:col>0</xdr:col>
      <xdr:colOff>1247775</xdr:colOff>
      <xdr:row>69</xdr:row>
      <xdr:rowOff>1238786</xdr:rowOff>
    </xdr:to>
    <xdr:pic>
      <xdr:nvPicPr>
        <xdr:cNvPr id="391" name="Grafik 101" descr="Denali 2 Jacket Storm Blue – NOMAD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8600" y="83359625"/>
          <a:ext cx="1019175" cy="1191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219076</xdr:colOff>
      <xdr:row>70</xdr:row>
      <xdr:rowOff>95251</xdr:rowOff>
    </xdr:from>
    <xdr:to>
      <xdr:col>0</xdr:col>
      <xdr:colOff>1362076</xdr:colOff>
      <xdr:row>70</xdr:row>
      <xdr:rowOff>1238251</xdr:rowOff>
    </xdr:to>
    <xdr:pic>
      <xdr:nvPicPr>
        <xdr:cNvPr id="392" name="Grafik 102" descr="The North Face Conrads Flag Himalayan Down Hoodie - Nf0a5j27jk3 - SNS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84677251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66676</xdr:colOff>
      <xdr:row>71</xdr:row>
      <xdr:rowOff>28575</xdr:rowOff>
    </xdr:from>
    <xdr:to>
      <xdr:col>0</xdr:col>
      <xdr:colOff>1419226</xdr:colOff>
      <xdr:row>71</xdr:row>
      <xdr:rowOff>1243700</xdr:rowOff>
    </xdr:to>
    <xdr:pic>
      <xdr:nvPicPr>
        <xdr:cNvPr id="393" name="Grafik 103" descr="M Denali Vest The North Face Tops Vest Black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676" y="85880575"/>
          <a:ext cx="1352550" cy="121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161924</xdr:colOff>
      <xdr:row>72</xdr:row>
      <xdr:rowOff>85724</xdr:rowOff>
    </xdr:from>
    <xdr:to>
      <xdr:col>0</xdr:col>
      <xdr:colOff>1366348</xdr:colOff>
      <xdr:row>72</xdr:row>
      <xdr:rowOff>1133475</xdr:rowOff>
    </xdr:to>
    <xdr:pic>
      <xdr:nvPicPr>
        <xdr:cNvPr id="394" name="Grafik 104" descr="The North Face Fisherman Beanie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924" y="87207724"/>
          <a:ext cx="1204424" cy="104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</xdr:colOff>
      <xdr:row>61</xdr:row>
      <xdr:rowOff>76200</xdr:rowOff>
    </xdr:from>
    <xdr:to>
      <xdr:col>0</xdr:col>
      <xdr:colOff>1191878</xdr:colOff>
      <xdr:row>61</xdr:row>
      <xdr:rowOff>1190625</xdr:rowOff>
    </xdr:to>
    <xdr:pic>
      <xdr:nvPicPr>
        <xdr:cNvPr id="395" name="Grafik 105" descr="The North Face Wmns Karakash Cargo Pant - Nf0a531vjk3 - SNS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0050" y="73228200"/>
          <a:ext cx="791828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73</xdr:row>
      <xdr:rowOff>95250</xdr:rowOff>
    </xdr:from>
    <xdr:to>
      <xdr:col>0</xdr:col>
      <xdr:colOff>1447800</xdr:colOff>
      <xdr:row>73</xdr:row>
      <xdr:rowOff>1227509</xdr:rowOff>
    </xdr:to>
    <xdr:pic>
      <xdr:nvPicPr>
        <xdr:cNvPr id="396" name="Grafik 106" descr="The North Face Berkeley California Hoodie (Burnt Ochre) NF0A55GFEMJ –  Allike Store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" y="88487250"/>
          <a:ext cx="1438275" cy="1132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74</xdr:row>
      <xdr:rowOff>38100</xdr:rowOff>
    </xdr:from>
    <xdr:to>
      <xdr:col>0</xdr:col>
      <xdr:colOff>1343025</xdr:colOff>
      <xdr:row>74</xdr:row>
      <xdr:rowOff>1230890</xdr:rowOff>
    </xdr:to>
    <xdr:pic>
      <xdr:nvPicPr>
        <xdr:cNvPr id="397" name="Grafik 107" descr="The North Face Sherpa Nuptse Jacket Aviator Navy | Chicago City Sports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200" y="89700100"/>
          <a:ext cx="1266825" cy="1192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75</xdr:row>
      <xdr:rowOff>28576</xdr:rowOff>
    </xdr:from>
    <xdr:to>
      <xdr:col>0</xdr:col>
      <xdr:colOff>1390650</xdr:colOff>
      <xdr:row>75</xdr:row>
      <xdr:rowOff>1188130</xdr:rowOff>
    </xdr:to>
    <xdr:pic>
      <xdr:nvPicPr>
        <xdr:cNvPr id="398" name="Grafik 108" descr="THE NORTH FACE HIMALAYAN LIGHT DOWN JACKET Man Black | Mascheroni Store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" y="90960576"/>
          <a:ext cx="1381125" cy="115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76</xdr:row>
      <xdr:rowOff>57150</xdr:rowOff>
    </xdr:from>
    <xdr:to>
      <xdr:col>0</xdr:col>
      <xdr:colOff>1143000</xdr:colOff>
      <xdr:row>76</xdr:row>
      <xdr:rowOff>1242302</xdr:rowOff>
    </xdr:to>
    <xdr:pic>
      <xdr:nvPicPr>
        <xdr:cNvPr id="399" name="Grafik 109" descr="The North Face Mountain Light Dryvent Insulated Jacket - Monterey Blue –  Route One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1450" y="92259150"/>
          <a:ext cx="971550" cy="118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62</xdr:row>
      <xdr:rowOff>323849</xdr:rowOff>
    </xdr:from>
    <xdr:to>
      <xdr:col>1</xdr:col>
      <xdr:colOff>0</xdr:colOff>
      <xdr:row>62</xdr:row>
      <xdr:rowOff>1076324</xdr:rowOff>
    </xdr:to>
    <xdr:pic>
      <xdr:nvPicPr>
        <xdr:cNvPr id="400" name="Grafik 110" descr="The North Face Wmns Thermoball Tent Mule V - Nf0a3mknkx7 - SNS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4745849"/>
          <a:ext cx="17018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77</xdr:row>
      <xdr:rowOff>57150</xdr:rowOff>
    </xdr:from>
    <xdr:to>
      <xdr:col>0</xdr:col>
      <xdr:colOff>1266825</xdr:colOff>
      <xdr:row>77</xdr:row>
      <xdr:rowOff>1190625</xdr:rowOff>
    </xdr:to>
    <xdr:pic>
      <xdr:nvPicPr>
        <xdr:cNvPr id="401" name="Grafik 111" descr="The North Face Denali Jacket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35291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285750</xdr:rowOff>
    </xdr:from>
    <xdr:to>
      <xdr:col>0</xdr:col>
      <xdr:colOff>1443038</xdr:colOff>
      <xdr:row>60</xdr:row>
      <xdr:rowOff>1009650</xdr:rowOff>
    </xdr:to>
    <xdr:pic>
      <xdr:nvPicPr>
        <xdr:cNvPr id="402" name="Grafik 112" descr="Hausschuhe The North Face - M Nse Tent Mule III NF00AWMGKX7 Tnf Blk/Tnf Blk  - Hausschuhe - Pantoletten und Sandaletten - Damenschuhe | eschuhe.de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2167750"/>
          <a:ext cx="144303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123826</xdr:colOff>
      <xdr:row>78</xdr:row>
      <xdr:rowOff>57151</xdr:rowOff>
    </xdr:from>
    <xdr:to>
      <xdr:col>0</xdr:col>
      <xdr:colOff>1304926</xdr:colOff>
      <xdr:row>78</xdr:row>
      <xdr:rowOff>1236283</xdr:rowOff>
    </xdr:to>
    <xdr:pic>
      <xdr:nvPicPr>
        <xdr:cNvPr id="403" name="Grafik 113" descr="The North Face Himalayan Down Parka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94799151"/>
          <a:ext cx="1181100" cy="1179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79</xdr:row>
      <xdr:rowOff>95250</xdr:rowOff>
    </xdr:from>
    <xdr:to>
      <xdr:col>0</xdr:col>
      <xdr:colOff>1276350</xdr:colOff>
      <xdr:row>79</xdr:row>
      <xdr:rowOff>1209675</xdr:rowOff>
    </xdr:to>
    <xdr:pic>
      <xdr:nvPicPr>
        <xdr:cNvPr id="404" name="Grafik 114" descr="the north face nse sagarmatha parka for Sale,Up To OFF 62%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610725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80</xdr:row>
      <xdr:rowOff>66675</xdr:rowOff>
    </xdr:from>
    <xdr:to>
      <xdr:col>0</xdr:col>
      <xdr:colOff>1276350</xdr:colOff>
      <xdr:row>80</xdr:row>
      <xdr:rowOff>1219200</xdr:rowOff>
    </xdr:to>
    <xdr:pic>
      <xdr:nvPicPr>
        <xdr:cNvPr id="405" name="Grafik 115" descr="The North Face 94' Rage Classic Fleece Pullover T93XARFN7 - Best shoes  SneakerStudio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7348675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123826</xdr:colOff>
      <xdr:row>81</xdr:row>
      <xdr:rowOff>114301</xdr:rowOff>
    </xdr:from>
    <xdr:to>
      <xdr:col>0</xdr:col>
      <xdr:colOff>1325846</xdr:colOff>
      <xdr:row>81</xdr:row>
      <xdr:rowOff>1162051</xdr:rowOff>
    </xdr:to>
    <xdr:pic>
      <xdr:nvPicPr>
        <xdr:cNvPr id="406" name="Grafik 116" descr="north face 94 rage rain pants Hot Sale OFF58% |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98666301"/>
          <a:ext cx="120202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82</xdr:row>
      <xdr:rowOff>114300</xdr:rowOff>
    </xdr:from>
    <xdr:to>
      <xdr:col>0</xdr:col>
      <xdr:colOff>1276350</xdr:colOff>
      <xdr:row>82</xdr:row>
      <xdr:rowOff>1233893</xdr:rowOff>
    </xdr:to>
    <xdr:pic>
      <xdr:nvPicPr>
        <xdr:cNvPr id="407" name="Grafik 117" descr="The North Face M 92 Retro Rage Fleece Jacket (Aztek Blue) T93MIE9QX –  Allike Store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675" y="99936300"/>
          <a:ext cx="1209675" cy="1119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5</xdr:row>
      <xdr:rowOff>88900</xdr:rowOff>
    </xdr:from>
    <xdr:to>
      <xdr:col>1</xdr:col>
      <xdr:colOff>7937</xdr:colOff>
      <xdr:row>5</xdr:row>
      <xdr:rowOff>1231900</xdr:rowOff>
    </xdr:to>
    <xdr:pic>
      <xdr:nvPicPr>
        <xdr:cNvPr id="408" name="Grafik 4" descr="The North Face High Pile Nuptse Jacket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1209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tabSelected="1" zoomScale="80" zoomScaleNormal="80" workbookViewId="0">
      <pane ySplit="4" topLeftCell="A5" activePane="bottomLeft" state="frozen"/>
      <selection pane="bottomLeft" activeCell="R78" sqref="R78"/>
    </sheetView>
  </sheetViews>
  <sheetFormatPr defaultColWidth="21.42578125" defaultRowHeight="77.099999999999994" customHeight="1" outlineLevelCol="1" x14ac:dyDescent="0.25"/>
  <cols>
    <col min="1" max="1" width="19" style="8" customWidth="1"/>
    <col min="2" max="2" width="15.140625" style="8" bestFit="1" customWidth="1"/>
    <col min="3" max="3" width="27.28515625" style="1" customWidth="1"/>
    <col min="4" max="4" width="8.42578125" style="1" bestFit="1" customWidth="1" outlineLevel="1"/>
    <col min="5" max="13" width="5.7109375" style="1" customWidth="1" outlineLevel="1"/>
    <col min="14" max="14" width="11.140625" style="3" customWidth="1"/>
    <col min="15" max="16" width="24.5703125" style="24" customWidth="1"/>
    <col min="17" max="16384" width="21.42578125" style="1"/>
  </cols>
  <sheetData>
    <row r="1" spans="1:16" ht="15.75" thickBot="1" x14ac:dyDescent="0.3">
      <c r="D1" s="19" t="s">
        <v>156</v>
      </c>
      <c r="E1" s="20">
        <v>40.5</v>
      </c>
      <c r="F1" s="21">
        <v>41</v>
      </c>
      <c r="G1" s="21">
        <v>42</v>
      </c>
      <c r="H1" s="21">
        <v>42.5</v>
      </c>
      <c r="I1" s="21">
        <v>43</v>
      </c>
      <c r="J1" s="21">
        <v>44</v>
      </c>
      <c r="K1" s="22">
        <v>44.5</v>
      </c>
      <c r="L1" s="23">
        <v>45</v>
      </c>
      <c r="M1" s="23">
        <v>45.5</v>
      </c>
    </row>
    <row r="2" spans="1:16" ht="15.75" thickBot="1" x14ac:dyDescent="0.3">
      <c r="A2" s="9"/>
      <c r="B2" s="2"/>
      <c r="C2" s="10"/>
      <c r="D2" s="19" t="s">
        <v>155</v>
      </c>
      <c r="E2" s="20">
        <v>30</v>
      </c>
      <c r="F2" s="21">
        <v>32</v>
      </c>
      <c r="G2" s="21">
        <v>34</v>
      </c>
      <c r="H2" s="21">
        <v>36</v>
      </c>
      <c r="I2" s="21">
        <v>38</v>
      </c>
      <c r="J2" s="21" t="s">
        <v>5</v>
      </c>
      <c r="K2" s="22" t="s">
        <v>6</v>
      </c>
      <c r="L2" s="23" t="s">
        <v>7</v>
      </c>
      <c r="M2" s="23" t="s">
        <v>8</v>
      </c>
    </row>
    <row r="3" spans="1:16" s="2" customFormat="1" ht="30.75" thickBot="1" x14ac:dyDescent="0.3">
      <c r="A3" s="9"/>
      <c r="B3" s="10"/>
      <c r="C3" s="10"/>
      <c r="D3" s="19" t="s">
        <v>3</v>
      </c>
      <c r="E3" s="20" t="s">
        <v>9</v>
      </c>
      <c r="F3" s="21" t="s">
        <v>10</v>
      </c>
      <c r="G3" s="21" t="s">
        <v>11</v>
      </c>
      <c r="H3" s="21" t="s">
        <v>12</v>
      </c>
      <c r="I3" s="21" t="s">
        <v>13</v>
      </c>
      <c r="J3" s="21" t="s">
        <v>14</v>
      </c>
      <c r="K3" s="22" t="s">
        <v>15</v>
      </c>
      <c r="L3" s="23"/>
      <c r="M3" s="23"/>
      <c r="N3" s="3"/>
      <c r="O3" s="29"/>
      <c r="P3" s="30">
        <f>P84*1</f>
        <v>313666</v>
      </c>
    </row>
    <row r="4" spans="1:16" s="2" customFormat="1" ht="33" customHeight="1" thickBot="1" x14ac:dyDescent="0.3">
      <c r="A4" s="15" t="s">
        <v>2</v>
      </c>
      <c r="B4" s="16" t="s">
        <v>0</v>
      </c>
      <c r="C4" s="17" t="s">
        <v>1</v>
      </c>
      <c r="D4" s="31" t="s">
        <v>4</v>
      </c>
      <c r="E4" s="32"/>
      <c r="F4" s="32"/>
      <c r="G4" s="32"/>
      <c r="H4" s="32"/>
      <c r="I4" s="32"/>
      <c r="J4" s="32"/>
      <c r="K4" s="32"/>
      <c r="L4" s="32"/>
      <c r="M4" s="33"/>
      <c r="N4" s="18" t="s">
        <v>157</v>
      </c>
      <c r="O4" s="25" t="s">
        <v>158</v>
      </c>
      <c r="P4" s="25" t="s">
        <v>159</v>
      </c>
    </row>
    <row r="5" spans="1:16" ht="99.95" customHeight="1" x14ac:dyDescent="0.25">
      <c r="A5" s="11"/>
      <c r="B5" s="5" t="s">
        <v>16</v>
      </c>
      <c r="C5" s="4" t="s">
        <v>95</v>
      </c>
      <c r="D5" s="4" t="s">
        <v>3</v>
      </c>
      <c r="E5" s="4">
        <v>5</v>
      </c>
      <c r="F5" s="4">
        <v>15</v>
      </c>
      <c r="G5" s="4">
        <v>80</v>
      </c>
      <c r="H5" s="4">
        <v>110</v>
      </c>
      <c r="I5" s="4">
        <v>69</v>
      </c>
      <c r="J5" s="4">
        <v>20</v>
      </c>
      <c r="K5" s="4"/>
      <c r="L5" s="4"/>
      <c r="M5" s="4"/>
      <c r="N5" s="5">
        <f t="shared" ref="N5:N36" si="0">SUM(E5:M5)</f>
        <v>299</v>
      </c>
      <c r="O5" s="26">
        <v>350</v>
      </c>
      <c r="P5" s="26">
        <f>N5*O5</f>
        <v>104650</v>
      </c>
    </row>
    <row r="6" spans="1:16" ht="99.95" customHeight="1" x14ac:dyDescent="0.25">
      <c r="A6" s="11"/>
      <c r="B6" s="5" t="s">
        <v>17</v>
      </c>
      <c r="C6" s="4" t="s">
        <v>95</v>
      </c>
      <c r="D6" s="4" t="s">
        <v>3</v>
      </c>
      <c r="E6" s="4"/>
      <c r="F6" s="4"/>
      <c r="G6" s="4">
        <v>14</v>
      </c>
      <c r="H6" s="4">
        <v>23</v>
      </c>
      <c r="I6" s="4">
        <v>10</v>
      </c>
      <c r="J6" s="4">
        <v>5</v>
      </c>
      <c r="K6" s="4"/>
      <c r="L6" s="4"/>
      <c r="M6" s="4"/>
      <c r="N6" s="5">
        <f t="shared" si="0"/>
        <v>52</v>
      </c>
      <c r="O6" s="26">
        <v>350</v>
      </c>
      <c r="P6" s="26">
        <f t="shared" ref="P6:P69" si="1">N6*O6</f>
        <v>18200</v>
      </c>
    </row>
    <row r="7" spans="1:16" ht="99.95" customHeight="1" x14ac:dyDescent="0.25">
      <c r="A7" s="11"/>
      <c r="B7" s="5" t="s">
        <v>18</v>
      </c>
      <c r="C7" s="4" t="s">
        <v>96</v>
      </c>
      <c r="D7" s="4" t="s">
        <v>3</v>
      </c>
      <c r="E7" s="12">
        <v>1</v>
      </c>
      <c r="F7" s="12">
        <v>2</v>
      </c>
      <c r="G7" s="12">
        <v>9</v>
      </c>
      <c r="H7" s="12">
        <v>15</v>
      </c>
      <c r="I7" s="12">
        <v>10</v>
      </c>
      <c r="J7" s="12">
        <v>2</v>
      </c>
      <c r="K7" s="12"/>
      <c r="L7" s="12"/>
      <c r="M7" s="12"/>
      <c r="N7" s="5">
        <f t="shared" si="0"/>
        <v>39</v>
      </c>
      <c r="O7" s="26">
        <v>350</v>
      </c>
      <c r="P7" s="26">
        <f t="shared" si="1"/>
        <v>13650</v>
      </c>
    </row>
    <row r="8" spans="1:16" ht="99.95" customHeight="1" x14ac:dyDescent="0.25">
      <c r="A8" s="11"/>
      <c r="B8" s="5" t="s">
        <v>19</v>
      </c>
      <c r="C8" s="13" t="s">
        <v>96</v>
      </c>
      <c r="D8" s="4" t="s">
        <v>3</v>
      </c>
      <c r="E8" s="14"/>
      <c r="F8" s="14">
        <v>2</v>
      </c>
      <c r="G8" s="14">
        <v>9</v>
      </c>
      <c r="H8" s="14">
        <v>15</v>
      </c>
      <c r="I8" s="14">
        <v>10</v>
      </c>
      <c r="J8" s="14">
        <v>2</v>
      </c>
      <c r="K8" s="14"/>
      <c r="L8" s="14"/>
      <c r="M8" s="14"/>
      <c r="N8" s="5">
        <f t="shared" si="0"/>
        <v>38</v>
      </c>
      <c r="O8" s="27">
        <v>350</v>
      </c>
      <c r="P8" s="26">
        <f t="shared" si="1"/>
        <v>13300</v>
      </c>
    </row>
    <row r="9" spans="1:16" ht="99.95" customHeight="1" x14ac:dyDescent="0.25">
      <c r="A9" s="11"/>
      <c r="B9" s="14" t="s">
        <v>20</v>
      </c>
      <c r="C9" s="6" t="s">
        <v>97</v>
      </c>
      <c r="D9" s="4" t="s">
        <v>3</v>
      </c>
      <c r="E9" s="14"/>
      <c r="F9" s="14">
        <v>3</v>
      </c>
      <c r="G9" s="7">
        <v>7</v>
      </c>
      <c r="H9" s="14">
        <v>12</v>
      </c>
      <c r="I9" s="7">
        <v>6</v>
      </c>
      <c r="J9" s="14">
        <v>5</v>
      </c>
      <c r="K9" s="7"/>
      <c r="L9" s="14"/>
      <c r="M9" s="7"/>
      <c r="N9" s="5">
        <f t="shared" si="0"/>
        <v>33</v>
      </c>
      <c r="O9" s="28">
        <v>330</v>
      </c>
      <c r="P9" s="26">
        <f t="shared" si="1"/>
        <v>10890</v>
      </c>
    </row>
    <row r="10" spans="1:16" ht="99.95" customHeight="1" x14ac:dyDescent="0.25">
      <c r="A10" s="11"/>
      <c r="B10" s="5" t="s">
        <v>21</v>
      </c>
      <c r="C10" s="4" t="s">
        <v>98</v>
      </c>
      <c r="D10" s="4" t="s">
        <v>3</v>
      </c>
      <c r="E10" s="14"/>
      <c r="F10" s="14">
        <v>2</v>
      </c>
      <c r="G10" s="14">
        <v>8</v>
      </c>
      <c r="H10" s="14">
        <v>10</v>
      </c>
      <c r="I10" s="14">
        <v>4</v>
      </c>
      <c r="J10" s="14">
        <v>2</v>
      </c>
      <c r="K10" s="14"/>
      <c r="L10" s="14"/>
      <c r="M10" s="14"/>
      <c r="N10" s="5">
        <f t="shared" si="0"/>
        <v>26</v>
      </c>
      <c r="O10" s="26">
        <v>330</v>
      </c>
      <c r="P10" s="26">
        <f t="shared" si="1"/>
        <v>8580</v>
      </c>
    </row>
    <row r="11" spans="1:16" ht="99.95" customHeight="1" x14ac:dyDescent="0.25">
      <c r="A11" s="11"/>
      <c r="B11" s="5" t="s">
        <v>22</v>
      </c>
      <c r="C11" s="4" t="s">
        <v>99</v>
      </c>
      <c r="D11" s="4" t="s">
        <v>3</v>
      </c>
      <c r="E11" s="4"/>
      <c r="F11" s="4"/>
      <c r="G11" s="4">
        <v>2</v>
      </c>
      <c r="H11" s="4">
        <v>9</v>
      </c>
      <c r="I11" s="4">
        <v>10</v>
      </c>
      <c r="J11" s="4">
        <v>5</v>
      </c>
      <c r="K11" s="4"/>
      <c r="L11" s="4"/>
      <c r="M11" s="4"/>
      <c r="N11" s="5">
        <f t="shared" si="0"/>
        <v>26</v>
      </c>
      <c r="O11" s="26">
        <v>330</v>
      </c>
      <c r="P11" s="26">
        <f t="shared" si="1"/>
        <v>8580</v>
      </c>
    </row>
    <row r="12" spans="1:16" ht="99.95" customHeight="1" x14ac:dyDescent="0.25">
      <c r="A12" s="11"/>
      <c r="B12" s="5" t="s">
        <v>23</v>
      </c>
      <c r="C12" s="4" t="s">
        <v>100</v>
      </c>
      <c r="D12" s="4" t="s">
        <v>3</v>
      </c>
      <c r="E12" s="4"/>
      <c r="F12" s="4">
        <v>1</v>
      </c>
      <c r="G12" s="4">
        <v>7</v>
      </c>
      <c r="H12" s="4">
        <v>7</v>
      </c>
      <c r="I12" s="4">
        <v>5</v>
      </c>
      <c r="J12" s="4">
        <v>2</v>
      </c>
      <c r="K12" s="4"/>
      <c r="L12" s="4"/>
      <c r="M12" s="4"/>
      <c r="N12" s="5">
        <f t="shared" si="0"/>
        <v>22</v>
      </c>
      <c r="O12" s="26">
        <v>230</v>
      </c>
      <c r="P12" s="26">
        <f t="shared" si="1"/>
        <v>5060</v>
      </c>
    </row>
    <row r="13" spans="1:16" ht="99.95" customHeight="1" x14ac:dyDescent="0.25">
      <c r="A13" s="11"/>
      <c r="B13" s="5" t="s">
        <v>24</v>
      </c>
      <c r="C13" s="4" t="s">
        <v>101</v>
      </c>
      <c r="D13" s="4" t="s">
        <v>3</v>
      </c>
      <c r="E13" s="12">
        <v>1</v>
      </c>
      <c r="F13" s="12">
        <v>8</v>
      </c>
      <c r="G13" s="12">
        <v>8</v>
      </c>
      <c r="H13" s="12">
        <v>4</v>
      </c>
      <c r="I13" s="12"/>
      <c r="J13" s="12"/>
      <c r="K13" s="12"/>
      <c r="L13" s="12"/>
      <c r="M13" s="12"/>
      <c r="N13" s="5">
        <f t="shared" si="0"/>
        <v>21</v>
      </c>
      <c r="O13" s="26">
        <v>350</v>
      </c>
      <c r="P13" s="26">
        <f t="shared" si="1"/>
        <v>7350</v>
      </c>
    </row>
    <row r="14" spans="1:16" ht="99.95" customHeight="1" x14ac:dyDescent="0.25">
      <c r="A14" s="11"/>
      <c r="B14" s="5" t="s">
        <v>25</v>
      </c>
      <c r="C14" s="13" t="s">
        <v>102</v>
      </c>
      <c r="D14" s="4" t="s">
        <v>3</v>
      </c>
      <c r="E14" s="14"/>
      <c r="F14" s="14">
        <v>2</v>
      </c>
      <c r="G14" s="14">
        <v>5</v>
      </c>
      <c r="H14" s="14">
        <v>7</v>
      </c>
      <c r="I14" s="14">
        <v>4</v>
      </c>
      <c r="J14" s="14">
        <v>1</v>
      </c>
      <c r="K14" s="14"/>
      <c r="L14" s="14"/>
      <c r="M14" s="14"/>
      <c r="N14" s="5">
        <f t="shared" si="0"/>
        <v>19</v>
      </c>
      <c r="O14" s="27">
        <v>65</v>
      </c>
      <c r="P14" s="26">
        <f t="shared" si="1"/>
        <v>1235</v>
      </c>
    </row>
    <row r="15" spans="1:16" ht="99.95" customHeight="1" x14ac:dyDescent="0.25">
      <c r="A15" s="11"/>
      <c r="B15" s="14" t="s">
        <v>26</v>
      </c>
      <c r="C15" s="6" t="s">
        <v>96</v>
      </c>
      <c r="D15" s="4" t="s">
        <v>3</v>
      </c>
      <c r="E15" s="14">
        <v>1</v>
      </c>
      <c r="F15" s="14">
        <v>6</v>
      </c>
      <c r="G15" s="7">
        <v>7</v>
      </c>
      <c r="H15" s="14">
        <v>3</v>
      </c>
      <c r="I15" s="7">
        <v>2</v>
      </c>
      <c r="J15" s="14"/>
      <c r="K15" s="7"/>
      <c r="L15" s="14"/>
      <c r="M15" s="7"/>
      <c r="N15" s="5">
        <f t="shared" si="0"/>
        <v>19</v>
      </c>
      <c r="O15" s="28">
        <v>350</v>
      </c>
      <c r="P15" s="26">
        <f t="shared" si="1"/>
        <v>6650</v>
      </c>
    </row>
    <row r="16" spans="1:16" ht="99.95" customHeight="1" x14ac:dyDescent="0.25">
      <c r="A16" s="11"/>
      <c r="B16" s="5" t="s">
        <v>27</v>
      </c>
      <c r="C16" s="4" t="s">
        <v>103</v>
      </c>
      <c r="D16" s="4" t="s">
        <v>3</v>
      </c>
      <c r="E16" s="14"/>
      <c r="F16" s="14"/>
      <c r="G16" s="14">
        <v>7</v>
      </c>
      <c r="H16" s="14">
        <v>8</v>
      </c>
      <c r="I16" s="14">
        <v>3</v>
      </c>
      <c r="J16" s="14"/>
      <c r="K16" s="14"/>
      <c r="L16" s="14"/>
      <c r="M16" s="14"/>
      <c r="N16" s="5">
        <f t="shared" si="0"/>
        <v>18</v>
      </c>
      <c r="O16" s="26">
        <v>340</v>
      </c>
      <c r="P16" s="26">
        <f t="shared" si="1"/>
        <v>6120</v>
      </c>
    </row>
    <row r="17" spans="1:16" ht="99.95" customHeight="1" x14ac:dyDescent="0.25">
      <c r="A17" s="11"/>
      <c r="B17" s="5" t="s">
        <v>28</v>
      </c>
      <c r="C17" s="4" t="s">
        <v>104</v>
      </c>
      <c r="D17" s="4" t="s">
        <v>156</v>
      </c>
      <c r="E17" s="4">
        <v>1</v>
      </c>
      <c r="F17" s="4">
        <v>1</v>
      </c>
      <c r="G17" s="4">
        <v>4</v>
      </c>
      <c r="H17" s="4">
        <v>4</v>
      </c>
      <c r="I17" s="4">
        <v>3</v>
      </c>
      <c r="J17" s="4">
        <v>2</v>
      </c>
      <c r="K17" s="4">
        <v>2</v>
      </c>
      <c r="L17" s="4">
        <v>1</v>
      </c>
      <c r="M17" s="4"/>
      <c r="N17" s="5">
        <f t="shared" si="0"/>
        <v>18</v>
      </c>
      <c r="O17" s="26">
        <v>100</v>
      </c>
      <c r="P17" s="26">
        <f t="shared" si="1"/>
        <v>1800</v>
      </c>
    </row>
    <row r="18" spans="1:16" ht="99.95" customHeight="1" x14ac:dyDescent="0.25">
      <c r="A18" s="11"/>
      <c r="B18" s="5" t="s">
        <v>29</v>
      </c>
      <c r="C18" s="4" t="s">
        <v>105</v>
      </c>
      <c r="D18" s="4" t="s">
        <v>3</v>
      </c>
      <c r="E18" s="4"/>
      <c r="F18" s="4">
        <v>1</v>
      </c>
      <c r="G18" s="4">
        <v>5</v>
      </c>
      <c r="H18" s="4">
        <v>6</v>
      </c>
      <c r="I18" s="4">
        <v>3</v>
      </c>
      <c r="J18" s="4">
        <v>1</v>
      </c>
      <c r="K18" s="4"/>
      <c r="L18" s="4"/>
      <c r="M18" s="4"/>
      <c r="N18" s="5">
        <f t="shared" si="0"/>
        <v>16</v>
      </c>
      <c r="O18" s="26">
        <v>150</v>
      </c>
      <c r="P18" s="26">
        <f t="shared" si="1"/>
        <v>2400</v>
      </c>
    </row>
    <row r="19" spans="1:16" ht="99.95" customHeight="1" x14ac:dyDescent="0.25">
      <c r="A19" s="11"/>
      <c r="B19" s="5" t="s">
        <v>30</v>
      </c>
      <c r="C19" s="4" t="s">
        <v>106</v>
      </c>
      <c r="D19" s="4" t="s">
        <v>3</v>
      </c>
      <c r="E19" s="12">
        <v>1</v>
      </c>
      <c r="F19" s="12">
        <v>2</v>
      </c>
      <c r="G19" s="12">
        <v>5</v>
      </c>
      <c r="H19" s="12">
        <v>4</v>
      </c>
      <c r="I19" s="12">
        <v>3</v>
      </c>
      <c r="J19" s="12">
        <v>1</v>
      </c>
      <c r="K19" s="12"/>
      <c r="L19" s="12"/>
      <c r="M19" s="12"/>
      <c r="N19" s="5">
        <f t="shared" si="0"/>
        <v>16</v>
      </c>
      <c r="O19" s="26">
        <v>140</v>
      </c>
      <c r="P19" s="26">
        <f t="shared" si="1"/>
        <v>2240</v>
      </c>
    </row>
    <row r="20" spans="1:16" ht="99.95" customHeight="1" x14ac:dyDescent="0.25">
      <c r="A20" s="11"/>
      <c r="B20" s="5" t="s">
        <v>31</v>
      </c>
      <c r="C20" s="13" t="s">
        <v>107</v>
      </c>
      <c r="D20" s="4" t="s">
        <v>3</v>
      </c>
      <c r="E20" s="14"/>
      <c r="F20" s="14">
        <v>6</v>
      </c>
      <c r="G20" s="14">
        <v>7</v>
      </c>
      <c r="H20" s="14">
        <v>3</v>
      </c>
      <c r="I20" s="14"/>
      <c r="J20" s="14"/>
      <c r="K20" s="14"/>
      <c r="L20" s="14"/>
      <c r="M20" s="14"/>
      <c r="N20" s="5">
        <f t="shared" si="0"/>
        <v>16</v>
      </c>
      <c r="O20" s="27">
        <v>350</v>
      </c>
      <c r="P20" s="26">
        <f t="shared" si="1"/>
        <v>5600</v>
      </c>
    </row>
    <row r="21" spans="1:16" ht="99.95" customHeight="1" x14ac:dyDescent="0.25">
      <c r="A21" s="11"/>
      <c r="B21" s="14" t="s">
        <v>32</v>
      </c>
      <c r="C21" s="6" t="s">
        <v>107</v>
      </c>
      <c r="D21" s="4" t="s">
        <v>3</v>
      </c>
      <c r="E21" s="14">
        <v>2</v>
      </c>
      <c r="F21" s="14">
        <v>6</v>
      </c>
      <c r="G21" s="7">
        <v>6</v>
      </c>
      <c r="H21" s="14">
        <v>2</v>
      </c>
      <c r="I21" s="7"/>
      <c r="J21" s="14"/>
      <c r="K21" s="7"/>
      <c r="L21" s="14"/>
      <c r="M21" s="7"/>
      <c r="N21" s="5">
        <f t="shared" si="0"/>
        <v>16</v>
      </c>
      <c r="O21" s="28">
        <v>350</v>
      </c>
      <c r="P21" s="26">
        <f t="shared" si="1"/>
        <v>5600</v>
      </c>
    </row>
    <row r="22" spans="1:16" ht="99.95" customHeight="1" x14ac:dyDescent="0.25">
      <c r="A22" s="11"/>
      <c r="B22" s="5" t="s">
        <v>33</v>
      </c>
      <c r="C22" s="4" t="s">
        <v>108</v>
      </c>
      <c r="D22" s="4" t="s">
        <v>3</v>
      </c>
      <c r="E22" s="14"/>
      <c r="F22" s="14">
        <v>1</v>
      </c>
      <c r="G22" s="14">
        <v>5</v>
      </c>
      <c r="H22" s="14">
        <v>5</v>
      </c>
      <c r="I22" s="14">
        <v>3</v>
      </c>
      <c r="J22" s="14">
        <v>1</v>
      </c>
      <c r="K22" s="14"/>
      <c r="L22" s="14"/>
      <c r="M22" s="14"/>
      <c r="N22" s="5">
        <f t="shared" si="0"/>
        <v>15</v>
      </c>
      <c r="O22" s="26">
        <v>150</v>
      </c>
      <c r="P22" s="26">
        <f t="shared" si="1"/>
        <v>2250</v>
      </c>
    </row>
    <row r="23" spans="1:16" ht="99.95" customHeight="1" x14ac:dyDescent="0.25">
      <c r="A23" s="11"/>
      <c r="B23" s="5" t="s">
        <v>34</v>
      </c>
      <c r="C23" s="4" t="s">
        <v>109</v>
      </c>
      <c r="D23" s="4" t="s">
        <v>3</v>
      </c>
      <c r="E23" s="4">
        <v>2</v>
      </c>
      <c r="F23" s="4">
        <v>6</v>
      </c>
      <c r="G23" s="4">
        <v>5</v>
      </c>
      <c r="H23" s="4">
        <v>2</v>
      </c>
      <c r="I23" s="4"/>
      <c r="J23" s="4"/>
      <c r="K23" s="4"/>
      <c r="L23" s="4"/>
      <c r="M23" s="4"/>
      <c r="N23" s="5">
        <f t="shared" si="0"/>
        <v>15</v>
      </c>
      <c r="O23" s="26">
        <v>330</v>
      </c>
      <c r="P23" s="26">
        <f t="shared" si="1"/>
        <v>4950</v>
      </c>
    </row>
    <row r="24" spans="1:16" ht="99.95" customHeight="1" x14ac:dyDescent="0.25">
      <c r="A24" s="11"/>
      <c r="B24" s="5" t="s">
        <v>35</v>
      </c>
      <c r="C24" s="4" t="s">
        <v>110</v>
      </c>
      <c r="D24" s="4" t="s">
        <v>3</v>
      </c>
      <c r="E24" s="4"/>
      <c r="F24" s="4"/>
      <c r="G24" s="4"/>
      <c r="H24" s="4"/>
      <c r="I24" s="4"/>
      <c r="J24" s="4"/>
      <c r="K24" s="4">
        <v>15</v>
      </c>
      <c r="L24" s="4"/>
      <c r="M24" s="4"/>
      <c r="N24" s="5">
        <f t="shared" si="0"/>
        <v>15</v>
      </c>
      <c r="O24" s="26">
        <v>35</v>
      </c>
      <c r="P24" s="26">
        <f t="shared" si="1"/>
        <v>525</v>
      </c>
    </row>
    <row r="25" spans="1:16" ht="99.95" customHeight="1" x14ac:dyDescent="0.25">
      <c r="A25" s="11"/>
      <c r="B25" s="5" t="s">
        <v>36</v>
      </c>
      <c r="C25" s="4" t="s">
        <v>110</v>
      </c>
      <c r="D25" s="4" t="s">
        <v>3</v>
      </c>
      <c r="E25" s="12"/>
      <c r="F25" s="12"/>
      <c r="G25" s="12"/>
      <c r="H25" s="12"/>
      <c r="I25" s="12"/>
      <c r="J25" s="12"/>
      <c r="K25" s="12">
        <v>15</v>
      </c>
      <c r="L25" s="12"/>
      <c r="M25" s="12"/>
      <c r="N25" s="5">
        <f t="shared" si="0"/>
        <v>15</v>
      </c>
      <c r="O25" s="26">
        <v>35</v>
      </c>
      <c r="P25" s="26">
        <f t="shared" si="1"/>
        <v>525</v>
      </c>
    </row>
    <row r="26" spans="1:16" ht="99.95" customHeight="1" x14ac:dyDescent="0.25">
      <c r="A26" s="11"/>
      <c r="B26" s="5" t="s">
        <v>37</v>
      </c>
      <c r="C26" s="13" t="s">
        <v>111</v>
      </c>
      <c r="D26" s="4" t="s">
        <v>3</v>
      </c>
      <c r="E26" s="14"/>
      <c r="F26" s="14">
        <v>1</v>
      </c>
      <c r="G26" s="14">
        <v>4</v>
      </c>
      <c r="H26" s="14">
        <v>5</v>
      </c>
      <c r="I26" s="14">
        <v>3</v>
      </c>
      <c r="J26" s="14">
        <v>2</v>
      </c>
      <c r="K26" s="14"/>
      <c r="L26" s="14"/>
      <c r="M26" s="14"/>
      <c r="N26" s="5">
        <f t="shared" si="0"/>
        <v>15</v>
      </c>
      <c r="O26" s="27">
        <v>160</v>
      </c>
      <c r="P26" s="26">
        <f t="shared" si="1"/>
        <v>2400</v>
      </c>
    </row>
    <row r="27" spans="1:16" ht="99.95" customHeight="1" x14ac:dyDescent="0.25">
      <c r="A27" s="11"/>
      <c r="B27" s="14" t="s">
        <v>38</v>
      </c>
      <c r="C27" s="6" t="s">
        <v>112</v>
      </c>
      <c r="D27" s="4" t="s">
        <v>3</v>
      </c>
      <c r="E27" s="14"/>
      <c r="F27" s="14">
        <v>1</v>
      </c>
      <c r="G27" s="7">
        <v>2</v>
      </c>
      <c r="H27" s="14">
        <v>5</v>
      </c>
      <c r="I27" s="7">
        <v>4</v>
      </c>
      <c r="J27" s="14">
        <v>2</v>
      </c>
      <c r="K27" s="7"/>
      <c r="L27" s="14"/>
      <c r="M27" s="7"/>
      <c r="N27" s="5">
        <f t="shared" si="0"/>
        <v>14</v>
      </c>
      <c r="O27" s="28">
        <v>160</v>
      </c>
      <c r="P27" s="26">
        <f t="shared" si="1"/>
        <v>2240</v>
      </c>
    </row>
    <row r="28" spans="1:16" ht="99.95" customHeight="1" x14ac:dyDescent="0.25">
      <c r="A28" s="11"/>
      <c r="B28" s="5" t="s">
        <v>39</v>
      </c>
      <c r="C28" s="4" t="s">
        <v>113</v>
      </c>
      <c r="D28" s="4" t="s">
        <v>3</v>
      </c>
      <c r="E28" s="14"/>
      <c r="F28" s="14">
        <v>1</v>
      </c>
      <c r="G28" s="14">
        <v>4</v>
      </c>
      <c r="H28" s="14">
        <v>5</v>
      </c>
      <c r="I28" s="14">
        <v>2</v>
      </c>
      <c r="J28" s="14">
        <v>1</v>
      </c>
      <c r="K28" s="14"/>
      <c r="L28" s="14"/>
      <c r="M28" s="14"/>
      <c r="N28" s="5">
        <f t="shared" si="0"/>
        <v>13</v>
      </c>
      <c r="O28" s="26">
        <v>40</v>
      </c>
      <c r="P28" s="26">
        <f t="shared" si="1"/>
        <v>520</v>
      </c>
    </row>
    <row r="29" spans="1:16" ht="99.95" customHeight="1" x14ac:dyDescent="0.25">
      <c r="A29" s="11"/>
      <c r="B29" s="5" t="s">
        <v>40</v>
      </c>
      <c r="C29" s="4" t="s">
        <v>114</v>
      </c>
      <c r="D29" s="4" t="s">
        <v>3</v>
      </c>
      <c r="E29" s="4"/>
      <c r="F29" s="4"/>
      <c r="G29" s="4">
        <v>7</v>
      </c>
      <c r="H29" s="4">
        <v>5</v>
      </c>
      <c r="I29" s="4"/>
      <c r="J29" s="4">
        <v>1</v>
      </c>
      <c r="K29" s="4"/>
      <c r="L29" s="4"/>
      <c r="M29" s="4"/>
      <c r="N29" s="5">
        <f t="shared" si="0"/>
        <v>13</v>
      </c>
      <c r="O29" s="26">
        <v>50</v>
      </c>
      <c r="P29" s="26">
        <f t="shared" si="1"/>
        <v>650</v>
      </c>
    </row>
    <row r="30" spans="1:16" ht="99.95" customHeight="1" x14ac:dyDescent="0.25">
      <c r="A30" s="11"/>
      <c r="B30" s="5" t="s">
        <v>41</v>
      </c>
      <c r="C30" s="4" t="s">
        <v>115</v>
      </c>
      <c r="D30" s="4" t="s">
        <v>3</v>
      </c>
      <c r="E30" s="4"/>
      <c r="F30" s="4">
        <v>1</v>
      </c>
      <c r="G30" s="4">
        <v>4</v>
      </c>
      <c r="H30" s="4">
        <v>4</v>
      </c>
      <c r="I30" s="4">
        <v>3</v>
      </c>
      <c r="J30" s="4">
        <v>1</v>
      </c>
      <c r="K30" s="4"/>
      <c r="L30" s="4"/>
      <c r="M30" s="4"/>
      <c r="N30" s="5">
        <f t="shared" si="0"/>
        <v>13</v>
      </c>
      <c r="O30" s="26">
        <v>85</v>
      </c>
      <c r="P30" s="26">
        <f t="shared" si="1"/>
        <v>1105</v>
      </c>
    </row>
    <row r="31" spans="1:16" ht="99.95" customHeight="1" x14ac:dyDescent="0.25">
      <c r="A31" s="11"/>
      <c r="B31" s="5" t="s">
        <v>42</v>
      </c>
      <c r="C31" s="4" t="s">
        <v>116</v>
      </c>
      <c r="D31" s="4" t="s">
        <v>3</v>
      </c>
      <c r="E31" s="12"/>
      <c r="F31" s="12">
        <v>1</v>
      </c>
      <c r="G31" s="12">
        <v>3</v>
      </c>
      <c r="H31" s="12">
        <v>5</v>
      </c>
      <c r="I31" s="12">
        <v>2</v>
      </c>
      <c r="J31" s="12">
        <v>1</v>
      </c>
      <c r="K31" s="12"/>
      <c r="L31" s="12"/>
      <c r="M31" s="12"/>
      <c r="N31" s="5">
        <f t="shared" si="0"/>
        <v>12</v>
      </c>
      <c r="O31" s="26">
        <v>120</v>
      </c>
      <c r="P31" s="26">
        <f t="shared" si="1"/>
        <v>1440</v>
      </c>
    </row>
    <row r="32" spans="1:16" ht="99.95" customHeight="1" x14ac:dyDescent="0.25">
      <c r="A32" s="11"/>
      <c r="B32" s="5" t="s">
        <v>43</v>
      </c>
      <c r="C32" s="13" t="s">
        <v>117</v>
      </c>
      <c r="D32" s="4" t="s">
        <v>3</v>
      </c>
      <c r="E32" s="14"/>
      <c r="F32" s="14">
        <v>1</v>
      </c>
      <c r="G32" s="14">
        <v>3</v>
      </c>
      <c r="H32" s="14">
        <v>5</v>
      </c>
      <c r="I32" s="14">
        <v>3</v>
      </c>
      <c r="J32" s="14"/>
      <c r="K32" s="14"/>
      <c r="L32" s="14"/>
      <c r="M32" s="14"/>
      <c r="N32" s="5">
        <f t="shared" si="0"/>
        <v>12</v>
      </c>
      <c r="O32" s="27">
        <v>200</v>
      </c>
      <c r="P32" s="26">
        <f t="shared" si="1"/>
        <v>2400</v>
      </c>
    </row>
    <row r="33" spans="1:16" ht="99.95" customHeight="1" x14ac:dyDescent="0.25">
      <c r="A33" s="11"/>
      <c r="B33" s="14" t="s">
        <v>44</v>
      </c>
      <c r="C33" s="6" t="s">
        <v>118</v>
      </c>
      <c r="D33" s="4" t="s">
        <v>3</v>
      </c>
      <c r="E33" s="14"/>
      <c r="F33" s="14">
        <v>1</v>
      </c>
      <c r="G33" s="7">
        <v>3</v>
      </c>
      <c r="H33" s="14">
        <v>4</v>
      </c>
      <c r="I33" s="7">
        <v>2</v>
      </c>
      <c r="J33" s="14">
        <v>2</v>
      </c>
      <c r="K33" s="7"/>
      <c r="L33" s="14"/>
      <c r="M33" s="7"/>
      <c r="N33" s="5">
        <f t="shared" si="0"/>
        <v>12</v>
      </c>
      <c r="O33" s="28">
        <v>500</v>
      </c>
      <c r="P33" s="26">
        <f t="shared" si="1"/>
        <v>6000</v>
      </c>
    </row>
    <row r="34" spans="1:16" ht="99.95" customHeight="1" x14ac:dyDescent="0.25">
      <c r="A34" s="11"/>
      <c r="B34" s="5" t="s">
        <v>45</v>
      </c>
      <c r="C34" s="4" t="s">
        <v>119</v>
      </c>
      <c r="D34" s="4" t="s">
        <v>3</v>
      </c>
      <c r="E34" s="14"/>
      <c r="F34" s="14">
        <v>1</v>
      </c>
      <c r="G34" s="14">
        <v>2</v>
      </c>
      <c r="H34" s="14">
        <v>5</v>
      </c>
      <c r="I34" s="14">
        <v>2</v>
      </c>
      <c r="J34" s="14"/>
      <c r="K34" s="14"/>
      <c r="L34" s="14"/>
      <c r="M34" s="14"/>
      <c r="N34" s="5">
        <f t="shared" si="0"/>
        <v>10</v>
      </c>
      <c r="O34" s="26">
        <v>160</v>
      </c>
      <c r="P34" s="26">
        <f t="shared" si="1"/>
        <v>1600</v>
      </c>
    </row>
    <row r="35" spans="1:16" ht="99.95" customHeight="1" x14ac:dyDescent="0.25">
      <c r="A35" s="11"/>
      <c r="B35" s="5" t="s">
        <v>46</v>
      </c>
      <c r="C35" s="4" t="s">
        <v>120</v>
      </c>
      <c r="D35" s="4" t="s">
        <v>3</v>
      </c>
      <c r="E35" s="4"/>
      <c r="F35" s="4">
        <v>1</v>
      </c>
      <c r="G35" s="4">
        <v>2</v>
      </c>
      <c r="H35" s="4">
        <v>4</v>
      </c>
      <c r="I35" s="4">
        <v>2</v>
      </c>
      <c r="J35" s="4">
        <v>1</v>
      </c>
      <c r="K35" s="4"/>
      <c r="L35" s="4"/>
      <c r="M35" s="4"/>
      <c r="N35" s="5">
        <f t="shared" si="0"/>
        <v>10</v>
      </c>
      <c r="O35" s="26">
        <v>700</v>
      </c>
      <c r="P35" s="26">
        <f t="shared" si="1"/>
        <v>7000</v>
      </c>
    </row>
    <row r="36" spans="1:16" ht="99.95" customHeight="1" x14ac:dyDescent="0.25">
      <c r="A36" s="11"/>
      <c r="B36" s="5" t="s">
        <v>47</v>
      </c>
      <c r="C36" s="4" t="s">
        <v>118</v>
      </c>
      <c r="D36" s="4" t="s">
        <v>3</v>
      </c>
      <c r="E36" s="4"/>
      <c r="F36" s="4">
        <v>1</v>
      </c>
      <c r="G36" s="4">
        <v>2</v>
      </c>
      <c r="H36" s="4">
        <v>3</v>
      </c>
      <c r="I36" s="4">
        <v>2</v>
      </c>
      <c r="J36" s="4">
        <v>2</v>
      </c>
      <c r="K36" s="4"/>
      <c r="L36" s="4"/>
      <c r="M36" s="4"/>
      <c r="N36" s="5">
        <f t="shared" si="0"/>
        <v>10</v>
      </c>
      <c r="O36" s="26">
        <v>500</v>
      </c>
      <c r="P36" s="26">
        <f t="shared" si="1"/>
        <v>5000</v>
      </c>
    </row>
    <row r="37" spans="1:16" ht="99.95" customHeight="1" x14ac:dyDescent="0.25">
      <c r="A37" s="11"/>
      <c r="B37" s="5" t="s">
        <v>48</v>
      </c>
      <c r="C37" s="4" t="s">
        <v>118</v>
      </c>
      <c r="D37" s="4" t="s">
        <v>3</v>
      </c>
      <c r="E37" s="12"/>
      <c r="F37" s="12">
        <v>1</v>
      </c>
      <c r="G37" s="12">
        <v>2</v>
      </c>
      <c r="H37" s="12">
        <v>3</v>
      </c>
      <c r="I37" s="12">
        <v>2</v>
      </c>
      <c r="J37" s="12">
        <v>2</v>
      </c>
      <c r="K37" s="12"/>
      <c r="L37" s="12"/>
      <c r="M37" s="12"/>
      <c r="N37" s="5">
        <f t="shared" ref="N37:N58" si="2">SUM(E37:M37)</f>
        <v>10</v>
      </c>
      <c r="O37" s="26">
        <v>500</v>
      </c>
      <c r="P37" s="26">
        <f t="shared" si="1"/>
        <v>5000</v>
      </c>
    </row>
    <row r="38" spans="1:16" ht="99.95" customHeight="1" x14ac:dyDescent="0.25">
      <c r="A38" s="11"/>
      <c r="B38" s="5" t="s">
        <v>49</v>
      </c>
      <c r="C38" s="13" t="s">
        <v>121</v>
      </c>
      <c r="D38" s="4" t="s">
        <v>3</v>
      </c>
      <c r="E38" s="14">
        <v>1</v>
      </c>
      <c r="F38" s="14">
        <v>2</v>
      </c>
      <c r="G38" s="14">
        <v>4</v>
      </c>
      <c r="H38" s="14">
        <v>2</v>
      </c>
      <c r="I38" s="14"/>
      <c r="J38" s="14"/>
      <c r="K38" s="14"/>
      <c r="L38" s="14"/>
      <c r="M38" s="14"/>
      <c r="N38" s="5">
        <f t="shared" si="2"/>
        <v>9</v>
      </c>
      <c r="O38" s="27">
        <v>45</v>
      </c>
      <c r="P38" s="26">
        <f t="shared" si="1"/>
        <v>405</v>
      </c>
    </row>
    <row r="39" spans="1:16" ht="99.95" customHeight="1" x14ac:dyDescent="0.25">
      <c r="A39" s="11"/>
      <c r="B39" s="14" t="s">
        <v>50</v>
      </c>
      <c r="C39" s="6" t="s">
        <v>104</v>
      </c>
      <c r="D39" s="4" t="s">
        <v>156</v>
      </c>
      <c r="E39" s="14">
        <v>1</v>
      </c>
      <c r="F39" s="14">
        <v>1</v>
      </c>
      <c r="G39" s="7">
        <v>3</v>
      </c>
      <c r="H39" s="14"/>
      <c r="I39" s="7"/>
      <c r="J39" s="14"/>
      <c r="K39" s="7">
        <v>2</v>
      </c>
      <c r="L39" s="14">
        <v>2</v>
      </c>
      <c r="M39" s="7"/>
      <c r="N39" s="5">
        <f t="shared" si="2"/>
        <v>9</v>
      </c>
      <c r="O39" s="28">
        <v>100</v>
      </c>
      <c r="P39" s="26">
        <f t="shared" si="1"/>
        <v>900</v>
      </c>
    </row>
    <row r="40" spans="1:16" ht="99.95" customHeight="1" x14ac:dyDescent="0.25">
      <c r="A40" s="11"/>
      <c r="B40" s="5" t="s">
        <v>51</v>
      </c>
      <c r="C40" s="4" t="s">
        <v>117</v>
      </c>
      <c r="D40" s="4" t="s">
        <v>3</v>
      </c>
      <c r="E40" s="14"/>
      <c r="F40" s="14"/>
      <c r="G40" s="14">
        <v>2</v>
      </c>
      <c r="H40" s="14">
        <v>4</v>
      </c>
      <c r="I40" s="14">
        <v>3</v>
      </c>
      <c r="J40" s="14"/>
      <c r="K40" s="14"/>
      <c r="L40" s="14"/>
      <c r="M40" s="14"/>
      <c r="N40" s="5">
        <f t="shared" si="2"/>
        <v>9</v>
      </c>
      <c r="O40" s="26">
        <v>200</v>
      </c>
      <c r="P40" s="26">
        <f t="shared" si="1"/>
        <v>1800</v>
      </c>
    </row>
    <row r="41" spans="1:16" ht="99.95" customHeight="1" x14ac:dyDescent="0.25">
      <c r="A41" s="11"/>
      <c r="B41" s="5" t="s">
        <v>52</v>
      </c>
      <c r="C41" s="4" t="s">
        <v>122</v>
      </c>
      <c r="D41" s="4" t="s">
        <v>3</v>
      </c>
      <c r="E41" s="4"/>
      <c r="F41" s="4"/>
      <c r="G41" s="4">
        <v>2</v>
      </c>
      <c r="H41" s="4">
        <v>3</v>
      </c>
      <c r="I41" s="4">
        <v>3</v>
      </c>
      <c r="J41" s="4">
        <v>1</v>
      </c>
      <c r="K41" s="4"/>
      <c r="L41" s="4"/>
      <c r="M41" s="4"/>
      <c r="N41" s="5">
        <f t="shared" si="2"/>
        <v>9</v>
      </c>
      <c r="O41" s="26">
        <v>180</v>
      </c>
      <c r="P41" s="26">
        <f t="shared" si="1"/>
        <v>1620</v>
      </c>
    </row>
    <row r="42" spans="1:16" ht="99.95" customHeight="1" x14ac:dyDescent="0.25">
      <c r="A42" s="11"/>
      <c r="B42" s="5" t="s">
        <v>53</v>
      </c>
      <c r="C42" s="4" t="s">
        <v>123</v>
      </c>
      <c r="D42" s="4" t="s">
        <v>3</v>
      </c>
      <c r="E42" s="4"/>
      <c r="F42" s="4">
        <v>1</v>
      </c>
      <c r="G42" s="4">
        <v>2</v>
      </c>
      <c r="H42" s="4">
        <v>2</v>
      </c>
      <c r="I42" s="4">
        <v>2</v>
      </c>
      <c r="J42" s="4">
        <v>1</v>
      </c>
      <c r="K42" s="4"/>
      <c r="L42" s="4"/>
      <c r="M42" s="4"/>
      <c r="N42" s="5">
        <f t="shared" si="2"/>
        <v>8</v>
      </c>
      <c r="O42" s="26">
        <v>500</v>
      </c>
      <c r="P42" s="26">
        <f t="shared" si="1"/>
        <v>4000</v>
      </c>
    </row>
    <row r="43" spans="1:16" ht="99.95" customHeight="1" x14ac:dyDescent="0.25">
      <c r="A43" s="11"/>
      <c r="B43" s="5" t="s">
        <v>54</v>
      </c>
      <c r="C43" s="4" t="s">
        <v>124</v>
      </c>
      <c r="D43" s="4" t="s">
        <v>3</v>
      </c>
      <c r="E43" s="12"/>
      <c r="F43" s="12">
        <v>1</v>
      </c>
      <c r="G43" s="12">
        <v>2</v>
      </c>
      <c r="H43" s="12">
        <v>2</v>
      </c>
      <c r="I43" s="12">
        <v>2</v>
      </c>
      <c r="J43" s="12">
        <v>1</v>
      </c>
      <c r="K43" s="12"/>
      <c r="L43" s="12"/>
      <c r="M43" s="12"/>
      <c r="N43" s="5">
        <f t="shared" si="2"/>
        <v>8</v>
      </c>
      <c r="O43" s="26">
        <v>300</v>
      </c>
      <c r="P43" s="26">
        <f t="shared" si="1"/>
        <v>2400</v>
      </c>
    </row>
    <row r="44" spans="1:16" ht="99.95" customHeight="1" x14ac:dyDescent="0.25">
      <c r="A44" s="11"/>
      <c r="B44" s="5" t="s">
        <v>55</v>
      </c>
      <c r="C44" s="13" t="s">
        <v>125</v>
      </c>
      <c r="D44" s="4" t="s">
        <v>3</v>
      </c>
      <c r="E44" s="14"/>
      <c r="F44" s="14">
        <v>1</v>
      </c>
      <c r="G44" s="14">
        <v>2</v>
      </c>
      <c r="H44" s="14">
        <v>2</v>
      </c>
      <c r="I44" s="14">
        <v>2</v>
      </c>
      <c r="J44" s="14">
        <v>1</v>
      </c>
      <c r="K44" s="14"/>
      <c r="L44" s="14"/>
      <c r="M44" s="14"/>
      <c r="N44" s="5">
        <f t="shared" si="2"/>
        <v>8</v>
      </c>
      <c r="O44" s="27">
        <v>450</v>
      </c>
      <c r="P44" s="26">
        <f t="shared" si="1"/>
        <v>3600</v>
      </c>
    </row>
    <row r="45" spans="1:16" ht="99.95" customHeight="1" x14ac:dyDescent="0.25">
      <c r="A45" s="11"/>
      <c r="B45" s="14" t="s">
        <v>56</v>
      </c>
      <c r="C45" s="6" t="s">
        <v>126</v>
      </c>
      <c r="D45" s="4" t="s">
        <v>3</v>
      </c>
      <c r="E45" s="14">
        <v>1</v>
      </c>
      <c r="F45" s="14">
        <v>3</v>
      </c>
      <c r="G45" s="7">
        <v>2</v>
      </c>
      <c r="H45" s="14">
        <v>2</v>
      </c>
      <c r="I45" s="7"/>
      <c r="J45" s="14"/>
      <c r="K45" s="7"/>
      <c r="L45" s="14"/>
      <c r="M45" s="7"/>
      <c r="N45" s="5">
        <f t="shared" si="2"/>
        <v>8</v>
      </c>
      <c r="O45" s="28">
        <v>260</v>
      </c>
      <c r="P45" s="26">
        <f t="shared" si="1"/>
        <v>2080</v>
      </c>
    </row>
    <row r="46" spans="1:16" ht="99.95" customHeight="1" x14ac:dyDescent="0.25">
      <c r="A46" s="11"/>
      <c r="B46" s="5" t="s">
        <v>57</v>
      </c>
      <c r="C46" s="4" t="s">
        <v>127</v>
      </c>
      <c r="D46" s="4" t="s">
        <v>3</v>
      </c>
      <c r="E46" s="14"/>
      <c r="F46" s="14">
        <v>1</v>
      </c>
      <c r="G46" s="14">
        <v>2</v>
      </c>
      <c r="H46" s="14">
        <v>2</v>
      </c>
      <c r="I46" s="14">
        <v>2</v>
      </c>
      <c r="J46" s="14">
        <v>1</v>
      </c>
      <c r="K46" s="14"/>
      <c r="L46" s="14"/>
      <c r="M46" s="14"/>
      <c r="N46" s="5">
        <f t="shared" si="2"/>
        <v>8</v>
      </c>
      <c r="O46" s="26">
        <v>280</v>
      </c>
      <c r="P46" s="26">
        <f t="shared" si="1"/>
        <v>2240</v>
      </c>
    </row>
    <row r="47" spans="1:16" ht="99.95" customHeight="1" x14ac:dyDescent="0.25">
      <c r="A47" s="11"/>
      <c r="B47" s="5" t="s">
        <v>58</v>
      </c>
      <c r="C47" s="4" t="s">
        <v>127</v>
      </c>
      <c r="D47" s="4" t="s">
        <v>3</v>
      </c>
      <c r="E47" s="4"/>
      <c r="F47" s="4">
        <v>1</v>
      </c>
      <c r="G47" s="4">
        <v>2</v>
      </c>
      <c r="H47" s="4">
        <v>2</v>
      </c>
      <c r="I47" s="4">
        <v>2</v>
      </c>
      <c r="J47" s="4">
        <v>1</v>
      </c>
      <c r="K47" s="4"/>
      <c r="L47" s="4"/>
      <c r="M47" s="4"/>
      <c r="N47" s="5">
        <f t="shared" si="2"/>
        <v>8</v>
      </c>
      <c r="O47" s="26">
        <v>280</v>
      </c>
      <c r="P47" s="26">
        <f t="shared" si="1"/>
        <v>2240</v>
      </c>
    </row>
    <row r="48" spans="1:16" ht="99.95" customHeight="1" x14ac:dyDescent="0.25">
      <c r="A48" s="11"/>
      <c r="B48" s="5" t="s">
        <v>59</v>
      </c>
      <c r="C48" s="4" t="s">
        <v>128</v>
      </c>
      <c r="D48" s="4" t="s">
        <v>3</v>
      </c>
      <c r="E48" s="4"/>
      <c r="F48" s="4">
        <v>1</v>
      </c>
      <c r="G48" s="4">
        <v>2</v>
      </c>
      <c r="H48" s="4">
        <v>2</v>
      </c>
      <c r="I48" s="4">
        <v>2</v>
      </c>
      <c r="J48" s="4">
        <v>1</v>
      </c>
      <c r="K48" s="4"/>
      <c r="L48" s="4"/>
      <c r="M48" s="4"/>
      <c r="N48" s="5">
        <f t="shared" si="2"/>
        <v>8</v>
      </c>
      <c r="O48" s="26">
        <v>300</v>
      </c>
      <c r="P48" s="26">
        <f t="shared" si="1"/>
        <v>2400</v>
      </c>
    </row>
    <row r="49" spans="1:16" ht="99.95" customHeight="1" x14ac:dyDescent="0.25">
      <c r="A49" s="11"/>
      <c r="B49" s="5" t="s">
        <v>60</v>
      </c>
      <c r="C49" s="4" t="s">
        <v>129</v>
      </c>
      <c r="D49" s="4" t="s">
        <v>3</v>
      </c>
      <c r="E49" s="12"/>
      <c r="F49" s="12">
        <v>1</v>
      </c>
      <c r="G49" s="12">
        <v>2</v>
      </c>
      <c r="H49" s="12">
        <v>2</v>
      </c>
      <c r="I49" s="12">
        <v>2</v>
      </c>
      <c r="J49" s="12">
        <v>1</v>
      </c>
      <c r="K49" s="12"/>
      <c r="L49" s="12"/>
      <c r="M49" s="12"/>
      <c r="N49" s="5">
        <f t="shared" si="2"/>
        <v>8</v>
      </c>
      <c r="O49" s="26">
        <v>300</v>
      </c>
      <c r="P49" s="26">
        <f t="shared" si="1"/>
        <v>2400</v>
      </c>
    </row>
    <row r="50" spans="1:16" ht="99.95" customHeight="1" x14ac:dyDescent="0.25">
      <c r="A50" s="11"/>
      <c r="B50" s="5" t="s">
        <v>61</v>
      </c>
      <c r="C50" s="13" t="s">
        <v>130</v>
      </c>
      <c r="D50" s="4" t="s">
        <v>3</v>
      </c>
      <c r="E50" s="14">
        <v>2</v>
      </c>
      <c r="F50" s="14">
        <v>2</v>
      </c>
      <c r="G50" s="14">
        <v>2</v>
      </c>
      <c r="H50" s="14">
        <v>1</v>
      </c>
      <c r="I50" s="14"/>
      <c r="J50" s="14"/>
      <c r="K50" s="14"/>
      <c r="L50" s="14"/>
      <c r="M50" s="14"/>
      <c r="N50" s="5">
        <f t="shared" si="2"/>
        <v>7</v>
      </c>
      <c r="O50" s="27">
        <v>150</v>
      </c>
      <c r="P50" s="26">
        <f t="shared" si="1"/>
        <v>1050</v>
      </c>
    </row>
    <row r="51" spans="1:16" ht="99.95" customHeight="1" x14ac:dyDescent="0.25">
      <c r="A51" s="11"/>
      <c r="B51" s="14" t="s">
        <v>62</v>
      </c>
      <c r="C51" s="6" t="s">
        <v>127</v>
      </c>
      <c r="D51" s="4" t="s">
        <v>3</v>
      </c>
      <c r="E51" s="14"/>
      <c r="F51" s="14">
        <v>1</v>
      </c>
      <c r="G51" s="7">
        <v>1</v>
      </c>
      <c r="H51" s="14">
        <v>2</v>
      </c>
      <c r="I51" s="7">
        <v>2</v>
      </c>
      <c r="J51" s="14">
        <v>1</v>
      </c>
      <c r="K51" s="7"/>
      <c r="L51" s="14"/>
      <c r="M51" s="7"/>
      <c r="N51" s="5">
        <f t="shared" si="2"/>
        <v>7</v>
      </c>
      <c r="O51" s="28">
        <v>280</v>
      </c>
      <c r="P51" s="26">
        <f t="shared" si="1"/>
        <v>1960</v>
      </c>
    </row>
    <row r="52" spans="1:16" ht="99.95" customHeight="1" x14ac:dyDescent="0.25">
      <c r="A52" s="11"/>
      <c r="B52" s="5" t="s">
        <v>63</v>
      </c>
      <c r="C52" s="4" t="s">
        <v>131</v>
      </c>
      <c r="D52" s="4" t="s">
        <v>3</v>
      </c>
      <c r="E52" s="14"/>
      <c r="F52" s="14">
        <v>1</v>
      </c>
      <c r="G52" s="14">
        <v>2</v>
      </c>
      <c r="H52" s="14">
        <v>2</v>
      </c>
      <c r="I52" s="14">
        <v>1</v>
      </c>
      <c r="J52" s="14">
        <v>1</v>
      </c>
      <c r="K52" s="14"/>
      <c r="L52" s="14"/>
      <c r="M52" s="14"/>
      <c r="N52" s="5">
        <f t="shared" si="2"/>
        <v>7</v>
      </c>
      <c r="O52" s="26">
        <v>450</v>
      </c>
      <c r="P52" s="26">
        <f t="shared" si="1"/>
        <v>3150</v>
      </c>
    </row>
    <row r="53" spans="1:16" ht="99.95" customHeight="1" x14ac:dyDescent="0.25">
      <c r="A53" s="11"/>
      <c r="B53" s="5" t="s">
        <v>64</v>
      </c>
      <c r="C53" s="4" t="s">
        <v>132</v>
      </c>
      <c r="D53" s="4" t="s">
        <v>3</v>
      </c>
      <c r="E53" s="4">
        <v>2</v>
      </c>
      <c r="F53" s="4">
        <v>3</v>
      </c>
      <c r="G53" s="4">
        <v>1</v>
      </c>
      <c r="H53" s="4">
        <v>1</v>
      </c>
      <c r="I53" s="4"/>
      <c r="J53" s="4"/>
      <c r="K53" s="4"/>
      <c r="L53" s="4"/>
      <c r="M53" s="4"/>
      <c r="N53" s="5">
        <f t="shared" si="2"/>
        <v>7</v>
      </c>
      <c r="O53" s="26">
        <v>160</v>
      </c>
      <c r="P53" s="26">
        <f t="shared" si="1"/>
        <v>1120</v>
      </c>
    </row>
    <row r="54" spans="1:16" ht="99.95" customHeight="1" x14ac:dyDescent="0.25">
      <c r="A54" s="11"/>
      <c r="B54" s="5" t="s">
        <v>65</v>
      </c>
      <c r="C54" s="4" t="s">
        <v>132</v>
      </c>
      <c r="D54" s="4" t="s">
        <v>3</v>
      </c>
      <c r="E54" s="4">
        <v>2</v>
      </c>
      <c r="F54" s="4">
        <v>3</v>
      </c>
      <c r="G54" s="4">
        <v>2</v>
      </c>
      <c r="H54" s="4"/>
      <c r="I54" s="4"/>
      <c r="J54" s="4"/>
      <c r="K54" s="4"/>
      <c r="L54" s="4"/>
      <c r="M54" s="4"/>
      <c r="N54" s="5">
        <f t="shared" si="2"/>
        <v>7</v>
      </c>
      <c r="O54" s="26">
        <v>160</v>
      </c>
      <c r="P54" s="26">
        <f t="shared" si="1"/>
        <v>1120</v>
      </c>
    </row>
    <row r="55" spans="1:16" ht="99.95" customHeight="1" x14ac:dyDescent="0.25">
      <c r="A55" s="11"/>
      <c r="B55" s="5" t="s">
        <v>66</v>
      </c>
      <c r="C55" s="4" t="s">
        <v>99</v>
      </c>
      <c r="D55" s="4" t="s">
        <v>3</v>
      </c>
      <c r="E55" s="12"/>
      <c r="F55" s="12"/>
      <c r="G55" s="12">
        <v>1</v>
      </c>
      <c r="H55" s="12">
        <v>2</v>
      </c>
      <c r="I55" s="12">
        <v>4</v>
      </c>
      <c r="J55" s="12"/>
      <c r="K55" s="12"/>
      <c r="L55" s="12"/>
      <c r="M55" s="12"/>
      <c r="N55" s="5">
        <f t="shared" si="2"/>
        <v>7</v>
      </c>
      <c r="O55" s="26">
        <v>300</v>
      </c>
      <c r="P55" s="26">
        <f t="shared" si="1"/>
        <v>2100</v>
      </c>
    </row>
    <row r="56" spans="1:16" ht="99.95" customHeight="1" x14ac:dyDescent="0.25">
      <c r="A56" s="11"/>
      <c r="B56" s="5" t="s">
        <v>67</v>
      </c>
      <c r="C56" s="13" t="s">
        <v>133</v>
      </c>
      <c r="D56" s="4" t="s">
        <v>3</v>
      </c>
      <c r="E56" s="14">
        <v>3</v>
      </c>
      <c r="F56" s="14"/>
      <c r="G56" s="14">
        <v>2</v>
      </c>
      <c r="H56" s="14">
        <v>2</v>
      </c>
      <c r="I56" s="14"/>
      <c r="J56" s="14"/>
      <c r="K56" s="14"/>
      <c r="L56" s="14"/>
      <c r="M56" s="14"/>
      <c r="N56" s="5">
        <f t="shared" si="2"/>
        <v>7</v>
      </c>
      <c r="O56" s="27">
        <v>230</v>
      </c>
      <c r="P56" s="26">
        <f t="shared" si="1"/>
        <v>1610</v>
      </c>
    </row>
    <row r="57" spans="1:16" ht="99.95" customHeight="1" x14ac:dyDescent="0.25">
      <c r="A57" s="11"/>
      <c r="B57" s="14" t="s">
        <v>68</v>
      </c>
      <c r="C57" s="6" t="s">
        <v>126</v>
      </c>
      <c r="D57" s="4" t="s">
        <v>3</v>
      </c>
      <c r="E57" s="14">
        <v>1</v>
      </c>
      <c r="F57" s="14">
        <v>1</v>
      </c>
      <c r="G57" s="7">
        <v>2</v>
      </c>
      <c r="H57" s="14">
        <v>2</v>
      </c>
      <c r="I57" s="7"/>
      <c r="J57" s="14"/>
      <c r="K57" s="7"/>
      <c r="L57" s="14"/>
      <c r="M57" s="7"/>
      <c r="N57" s="5">
        <f t="shared" si="2"/>
        <v>6</v>
      </c>
      <c r="O57" s="28">
        <v>260</v>
      </c>
      <c r="P57" s="26">
        <f t="shared" si="1"/>
        <v>1560</v>
      </c>
    </row>
    <row r="58" spans="1:16" ht="99.95" customHeight="1" x14ac:dyDescent="0.25">
      <c r="A58" s="11"/>
      <c r="B58" s="5" t="s">
        <v>69</v>
      </c>
      <c r="C58" s="4" t="s">
        <v>134</v>
      </c>
      <c r="D58" s="4" t="s">
        <v>3</v>
      </c>
      <c r="E58" s="14"/>
      <c r="F58" s="14">
        <v>2</v>
      </c>
      <c r="G58" s="14">
        <v>2</v>
      </c>
      <c r="H58" s="14">
        <v>1</v>
      </c>
      <c r="I58" s="14"/>
      <c r="J58" s="14"/>
      <c r="K58" s="14"/>
      <c r="L58" s="14"/>
      <c r="M58" s="14"/>
      <c r="N58" s="5">
        <f t="shared" si="2"/>
        <v>5</v>
      </c>
      <c r="O58" s="26">
        <v>300</v>
      </c>
      <c r="P58" s="26">
        <f t="shared" si="1"/>
        <v>1500</v>
      </c>
    </row>
    <row r="59" spans="1:16" ht="99.95" customHeight="1" x14ac:dyDescent="0.25">
      <c r="A59" s="11"/>
      <c r="B59" s="5" t="s">
        <v>70</v>
      </c>
      <c r="C59" s="4" t="s">
        <v>134</v>
      </c>
      <c r="D59" s="4" t="s">
        <v>3</v>
      </c>
      <c r="E59" s="4"/>
      <c r="F59" s="4">
        <v>2</v>
      </c>
      <c r="G59" s="4">
        <v>2</v>
      </c>
      <c r="H59" s="4">
        <v>1</v>
      </c>
      <c r="I59" s="4"/>
      <c r="J59" s="4"/>
      <c r="K59" s="4"/>
      <c r="L59" s="4"/>
      <c r="M59" s="4"/>
      <c r="N59" s="5">
        <f t="shared" ref="N59:N83" si="3">SUM(E59:M59)</f>
        <v>5</v>
      </c>
      <c r="O59" s="26">
        <v>300</v>
      </c>
      <c r="P59" s="26">
        <f t="shared" si="1"/>
        <v>1500</v>
      </c>
    </row>
    <row r="60" spans="1:16" ht="99.95" customHeight="1" x14ac:dyDescent="0.25">
      <c r="A60" s="11"/>
      <c r="B60" s="5" t="s">
        <v>71</v>
      </c>
      <c r="C60" s="4" t="s">
        <v>133</v>
      </c>
      <c r="D60" s="4" t="s">
        <v>3</v>
      </c>
      <c r="E60" s="4"/>
      <c r="F60" s="4">
        <v>1</v>
      </c>
      <c r="G60" s="4">
        <v>1</v>
      </c>
      <c r="H60" s="4">
        <v>1</v>
      </c>
      <c r="I60" s="4"/>
      <c r="J60" s="4"/>
      <c r="K60" s="4"/>
      <c r="L60" s="4"/>
      <c r="M60" s="4"/>
      <c r="N60" s="5">
        <f t="shared" si="3"/>
        <v>3</v>
      </c>
      <c r="O60" s="26">
        <v>230</v>
      </c>
      <c r="P60" s="26">
        <f t="shared" si="1"/>
        <v>690</v>
      </c>
    </row>
    <row r="61" spans="1:16" ht="99.95" customHeight="1" x14ac:dyDescent="0.25">
      <c r="A61" s="11"/>
      <c r="B61" s="5" t="s">
        <v>72</v>
      </c>
      <c r="C61" s="4" t="s">
        <v>135</v>
      </c>
      <c r="D61" s="4" t="s">
        <v>3</v>
      </c>
      <c r="E61" s="4"/>
      <c r="F61" s="4"/>
      <c r="G61" s="4">
        <v>1</v>
      </c>
      <c r="H61" s="4">
        <v>1</v>
      </c>
      <c r="I61" s="4">
        <v>1</v>
      </c>
      <c r="J61" s="4"/>
      <c r="K61" s="4"/>
      <c r="L61" s="4"/>
      <c r="M61" s="4"/>
      <c r="N61" s="5">
        <f t="shared" si="3"/>
        <v>3</v>
      </c>
      <c r="O61" s="26">
        <v>55</v>
      </c>
      <c r="P61" s="26">
        <f t="shared" si="1"/>
        <v>165</v>
      </c>
    </row>
    <row r="62" spans="1:16" ht="99.95" customHeight="1" x14ac:dyDescent="0.25">
      <c r="A62" s="11"/>
      <c r="B62" s="5" t="s">
        <v>73</v>
      </c>
      <c r="C62" s="4" t="s">
        <v>136</v>
      </c>
      <c r="D62" s="4" t="s">
        <v>155</v>
      </c>
      <c r="E62" s="4"/>
      <c r="F62" s="4"/>
      <c r="G62" s="4">
        <v>1</v>
      </c>
      <c r="H62" s="4"/>
      <c r="I62" s="4">
        <v>1</v>
      </c>
      <c r="J62" s="4"/>
      <c r="K62" s="4"/>
      <c r="L62" s="4"/>
      <c r="M62" s="4"/>
      <c r="N62" s="5">
        <f t="shared" si="3"/>
        <v>2</v>
      </c>
      <c r="O62" s="26">
        <v>100</v>
      </c>
      <c r="P62" s="26">
        <f t="shared" si="1"/>
        <v>200</v>
      </c>
    </row>
    <row r="63" spans="1:16" ht="99.95" customHeight="1" x14ac:dyDescent="0.25">
      <c r="A63" s="11"/>
      <c r="B63" s="5" t="s">
        <v>74</v>
      </c>
      <c r="C63" s="4" t="s">
        <v>137</v>
      </c>
      <c r="D63" s="4" t="s">
        <v>3</v>
      </c>
      <c r="E63" s="4">
        <v>1</v>
      </c>
      <c r="F63" s="4"/>
      <c r="G63" s="4">
        <v>1</v>
      </c>
      <c r="H63" s="4"/>
      <c r="I63" s="4"/>
      <c r="J63" s="4"/>
      <c r="K63" s="4"/>
      <c r="L63" s="4"/>
      <c r="M63" s="4"/>
      <c r="N63" s="5">
        <f t="shared" si="3"/>
        <v>2</v>
      </c>
      <c r="O63" s="26">
        <v>50</v>
      </c>
      <c r="P63" s="26">
        <f t="shared" si="1"/>
        <v>100</v>
      </c>
    </row>
    <row r="64" spans="1:16" ht="99.95" customHeight="1" x14ac:dyDescent="0.25">
      <c r="A64" s="11"/>
      <c r="B64" s="5" t="s">
        <v>75</v>
      </c>
      <c r="C64" s="4" t="s">
        <v>138</v>
      </c>
      <c r="D64" s="4" t="s">
        <v>155</v>
      </c>
      <c r="E64" s="4"/>
      <c r="F64" s="4"/>
      <c r="G64" s="4">
        <v>1</v>
      </c>
      <c r="H64" s="4"/>
      <c r="I64" s="4"/>
      <c r="J64" s="4"/>
      <c r="K64" s="4"/>
      <c r="L64" s="4"/>
      <c r="M64" s="4"/>
      <c r="N64" s="5">
        <f t="shared" si="3"/>
        <v>1</v>
      </c>
      <c r="O64" s="26">
        <v>110</v>
      </c>
      <c r="P64" s="26">
        <f t="shared" si="1"/>
        <v>110</v>
      </c>
    </row>
    <row r="65" spans="1:16" ht="99.95" customHeight="1" x14ac:dyDescent="0.25">
      <c r="A65" s="11"/>
      <c r="B65" s="5" t="s">
        <v>76</v>
      </c>
      <c r="C65" s="4" t="s">
        <v>139</v>
      </c>
      <c r="D65" s="4" t="s">
        <v>3</v>
      </c>
      <c r="E65" s="4"/>
      <c r="F65" s="4"/>
      <c r="G65" s="4">
        <v>1</v>
      </c>
      <c r="H65" s="4"/>
      <c r="I65" s="4"/>
      <c r="J65" s="4"/>
      <c r="K65" s="4"/>
      <c r="L65" s="4"/>
      <c r="M65" s="4"/>
      <c r="N65" s="5">
        <f t="shared" si="3"/>
        <v>1</v>
      </c>
      <c r="O65" s="26">
        <v>200</v>
      </c>
      <c r="P65" s="26">
        <f t="shared" si="1"/>
        <v>200</v>
      </c>
    </row>
    <row r="66" spans="1:16" ht="99.95" customHeight="1" x14ac:dyDescent="0.25">
      <c r="A66" s="11"/>
      <c r="B66" s="5" t="s">
        <v>77</v>
      </c>
      <c r="C66" s="4" t="s">
        <v>140</v>
      </c>
      <c r="D66" s="4" t="s">
        <v>3</v>
      </c>
      <c r="E66" s="4"/>
      <c r="F66" s="4"/>
      <c r="G66" s="4"/>
      <c r="H66" s="4"/>
      <c r="I66" s="4"/>
      <c r="J66" s="4"/>
      <c r="K66" s="4">
        <v>1</v>
      </c>
      <c r="L66" s="4"/>
      <c r="M66" s="4"/>
      <c r="N66" s="5">
        <f t="shared" si="3"/>
        <v>1</v>
      </c>
      <c r="O66" s="26">
        <v>28</v>
      </c>
      <c r="P66" s="26">
        <f t="shared" si="1"/>
        <v>28</v>
      </c>
    </row>
    <row r="67" spans="1:16" ht="99.95" customHeight="1" x14ac:dyDescent="0.25">
      <c r="A67" s="11"/>
      <c r="B67" s="5" t="s">
        <v>78</v>
      </c>
      <c r="C67" s="4" t="s">
        <v>141</v>
      </c>
      <c r="D67" s="4" t="s">
        <v>3</v>
      </c>
      <c r="E67" s="4"/>
      <c r="F67" s="4"/>
      <c r="G67" s="4"/>
      <c r="H67" s="4"/>
      <c r="I67" s="4">
        <v>1</v>
      </c>
      <c r="J67" s="4"/>
      <c r="K67" s="4"/>
      <c r="L67" s="4"/>
      <c r="M67" s="4"/>
      <c r="N67" s="5">
        <f t="shared" si="3"/>
        <v>1</v>
      </c>
      <c r="O67" s="26">
        <v>240</v>
      </c>
      <c r="P67" s="26">
        <f t="shared" si="1"/>
        <v>240</v>
      </c>
    </row>
    <row r="68" spans="1:16" ht="99.95" customHeight="1" x14ac:dyDescent="0.25">
      <c r="A68" s="11"/>
      <c r="B68" s="5" t="s">
        <v>79</v>
      </c>
      <c r="C68" s="4" t="s">
        <v>142</v>
      </c>
      <c r="D68" s="4" t="s">
        <v>3</v>
      </c>
      <c r="E68" s="4"/>
      <c r="F68" s="4"/>
      <c r="G68" s="4"/>
      <c r="H68" s="4">
        <v>1</v>
      </c>
      <c r="I68" s="4"/>
      <c r="J68" s="4"/>
      <c r="K68" s="4"/>
      <c r="L68" s="4"/>
      <c r="M68" s="4"/>
      <c r="N68" s="5">
        <f t="shared" si="3"/>
        <v>1</v>
      </c>
      <c r="O68" s="26">
        <v>110</v>
      </c>
      <c r="P68" s="26">
        <f t="shared" si="1"/>
        <v>110</v>
      </c>
    </row>
    <row r="69" spans="1:16" ht="99.95" customHeight="1" x14ac:dyDescent="0.25">
      <c r="A69" s="11"/>
      <c r="B69" s="5" t="s">
        <v>80</v>
      </c>
      <c r="C69" s="4" t="s">
        <v>99</v>
      </c>
      <c r="D69" s="4" t="s">
        <v>3</v>
      </c>
      <c r="E69" s="4"/>
      <c r="F69" s="4"/>
      <c r="G69" s="4"/>
      <c r="H69" s="4"/>
      <c r="I69" s="4">
        <v>1</v>
      </c>
      <c r="J69" s="4"/>
      <c r="K69" s="4"/>
      <c r="L69" s="4"/>
      <c r="M69" s="4"/>
      <c r="N69" s="5">
        <f t="shared" si="3"/>
        <v>1</v>
      </c>
      <c r="O69" s="26">
        <v>300</v>
      </c>
      <c r="P69" s="26">
        <f t="shared" si="1"/>
        <v>300</v>
      </c>
    </row>
    <row r="70" spans="1:16" ht="99.95" customHeight="1" x14ac:dyDescent="0.25">
      <c r="A70" s="11"/>
      <c r="B70" s="5" t="s">
        <v>81</v>
      </c>
      <c r="C70" s="4" t="s">
        <v>143</v>
      </c>
      <c r="D70" s="4" t="s">
        <v>3</v>
      </c>
      <c r="E70" s="4"/>
      <c r="F70" s="4"/>
      <c r="G70" s="4"/>
      <c r="H70" s="4"/>
      <c r="I70" s="4"/>
      <c r="J70" s="4">
        <v>1</v>
      </c>
      <c r="K70" s="4"/>
      <c r="L70" s="4"/>
      <c r="M70" s="4"/>
      <c r="N70" s="5">
        <f t="shared" si="3"/>
        <v>1</v>
      </c>
      <c r="O70" s="26">
        <v>150</v>
      </c>
      <c r="P70" s="26">
        <f t="shared" ref="P70:P83" si="4">N70*O70</f>
        <v>150</v>
      </c>
    </row>
    <row r="71" spans="1:16" ht="99.95" customHeight="1" x14ac:dyDescent="0.25">
      <c r="A71" s="11"/>
      <c r="B71" s="5" t="s">
        <v>82</v>
      </c>
      <c r="C71" s="4" t="s">
        <v>144</v>
      </c>
      <c r="D71" s="4" t="s">
        <v>3</v>
      </c>
      <c r="E71" s="4"/>
      <c r="F71" s="4"/>
      <c r="G71" s="4"/>
      <c r="H71" s="4">
        <v>1</v>
      </c>
      <c r="I71" s="4"/>
      <c r="J71" s="4"/>
      <c r="K71" s="4"/>
      <c r="L71" s="4"/>
      <c r="M71" s="4"/>
      <c r="N71" s="5">
        <f t="shared" si="3"/>
        <v>1</v>
      </c>
      <c r="O71" s="26">
        <v>380</v>
      </c>
      <c r="P71" s="26">
        <f t="shared" si="4"/>
        <v>380</v>
      </c>
    </row>
    <row r="72" spans="1:16" ht="99.95" customHeight="1" x14ac:dyDescent="0.25">
      <c r="A72" s="11"/>
      <c r="B72" s="5" t="s">
        <v>83</v>
      </c>
      <c r="C72" s="4" t="s">
        <v>145</v>
      </c>
      <c r="D72" s="4" t="s">
        <v>3</v>
      </c>
      <c r="E72" s="4"/>
      <c r="F72" s="4"/>
      <c r="G72" s="4"/>
      <c r="H72" s="4"/>
      <c r="I72" s="4"/>
      <c r="J72" s="4">
        <v>1</v>
      </c>
      <c r="K72" s="4"/>
      <c r="L72" s="4"/>
      <c r="M72" s="4"/>
      <c r="N72" s="5">
        <f t="shared" si="3"/>
        <v>1</v>
      </c>
      <c r="O72" s="26">
        <v>130</v>
      </c>
      <c r="P72" s="26">
        <f t="shared" si="4"/>
        <v>130</v>
      </c>
    </row>
    <row r="73" spans="1:16" ht="99.95" customHeight="1" x14ac:dyDescent="0.25">
      <c r="A73" s="11"/>
      <c r="B73" s="5" t="s">
        <v>84</v>
      </c>
      <c r="C73" s="4" t="s">
        <v>140</v>
      </c>
      <c r="D73" s="4" t="s">
        <v>3</v>
      </c>
      <c r="E73" s="4"/>
      <c r="F73" s="4"/>
      <c r="G73" s="4"/>
      <c r="H73" s="4"/>
      <c r="I73" s="4"/>
      <c r="J73" s="4"/>
      <c r="K73" s="4">
        <v>1</v>
      </c>
      <c r="L73" s="4"/>
      <c r="M73" s="4"/>
      <c r="N73" s="5">
        <f t="shared" si="3"/>
        <v>1</v>
      </c>
      <c r="O73" s="26">
        <v>28</v>
      </c>
      <c r="P73" s="26">
        <f t="shared" si="4"/>
        <v>28</v>
      </c>
    </row>
    <row r="74" spans="1:16" ht="99.95" customHeight="1" x14ac:dyDescent="0.25">
      <c r="A74" s="11"/>
      <c r="B74" s="5" t="s">
        <v>85</v>
      </c>
      <c r="C74" s="4" t="s">
        <v>146</v>
      </c>
      <c r="D74" s="4" t="s">
        <v>3</v>
      </c>
      <c r="E74" s="4"/>
      <c r="F74" s="4"/>
      <c r="G74" s="4"/>
      <c r="H74" s="4">
        <v>1</v>
      </c>
      <c r="I74" s="4"/>
      <c r="J74" s="4"/>
      <c r="K74" s="4"/>
      <c r="L74" s="4"/>
      <c r="M74" s="4"/>
      <c r="N74" s="5">
        <f t="shared" si="3"/>
        <v>1</v>
      </c>
      <c r="O74" s="26">
        <v>90</v>
      </c>
      <c r="P74" s="26">
        <f t="shared" si="4"/>
        <v>90</v>
      </c>
    </row>
    <row r="75" spans="1:16" ht="99.95" customHeight="1" x14ac:dyDescent="0.25">
      <c r="A75" s="11"/>
      <c r="B75" s="5" t="s">
        <v>86</v>
      </c>
      <c r="C75" s="4" t="s">
        <v>147</v>
      </c>
      <c r="D75" s="4" t="s">
        <v>3</v>
      </c>
      <c r="E75" s="4"/>
      <c r="F75" s="4"/>
      <c r="G75" s="4"/>
      <c r="H75" s="4">
        <v>1</v>
      </c>
      <c r="I75" s="4"/>
      <c r="J75" s="4"/>
      <c r="K75" s="4"/>
      <c r="L75" s="4"/>
      <c r="M75" s="4"/>
      <c r="N75" s="5">
        <f t="shared" si="3"/>
        <v>1</v>
      </c>
      <c r="O75" s="26">
        <v>320</v>
      </c>
      <c r="P75" s="26">
        <f t="shared" si="4"/>
        <v>320</v>
      </c>
    </row>
    <row r="76" spans="1:16" ht="99.95" customHeight="1" x14ac:dyDescent="0.25">
      <c r="A76" s="11"/>
      <c r="B76" s="5" t="s">
        <v>87</v>
      </c>
      <c r="C76" s="4" t="s">
        <v>148</v>
      </c>
      <c r="D76" s="4" t="s">
        <v>3</v>
      </c>
      <c r="E76" s="4"/>
      <c r="F76" s="4">
        <v>1</v>
      </c>
      <c r="G76" s="4"/>
      <c r="H76" s="4"/>
      <c r="I76" s="4"/>
      <c r="J76" s="4"/>
      <c r="K76" s="4"/>
      <c r="L76" s="4"/>
      <c r="M76" s="4"/>
      <c r="N76" s="5">
        <f t="shared" si="3"/>
        <v>1</v>
      </c>
      <c r="O76" s="26">
        <v>230</v>
      </c>
      <c r="P76" s="26">
        <f t="shared" si="4"/>
        <v>230</v>
      </c>
    </row>
    <row r="77" spans="1:16" ht="99.95" customHeight="1" x14ac:dyDescent="0.25">
      <c r="A77" s="11"/>
      <c r="B77" s="5" t="s">
        <v>88</v>
      </c>
      <c r="C77" s="4" t="s">
        <v>149</v>
      </c>
      <c r="D77" s="4" t="s">
        <v>3</v>
      </c>
      <c r="E77" s="4"/>
      <c r="F77" s="4"/>
      <c r="G77" s="4"/>
      <c r="H77" s="4"/>
      <c r="I77" s="4"/>
      <c r="J77" s="4">
        <v>1</v>
      </c>
      <c r="K77" s="4"/>
      <c r="L77" s="4"/>
      <c r="M77" s="4"/>
      <c r="N77" s="5">
        <f t="shared" si="3"/>
        <v>1</v>
      </c>
      <c r="O77" s="26">
        <v>250</v>
      </c>
      <c r="P77" s="26">
        <f t="shared" si="4"/>
        <v>250</v>
      </c>
    </row>
    <row r="78" spans="1:16" ht="99.95" customHeight="1" x14ac:dyDescent="0.25">
      <c r="A78" s="11"/>
      <c r="B78" s="5" t="s">
        <v>89</v>
      </c>
      <c r="C78" s="4" t="s">
        <v>143</v>
      </c>
      <c r="D78" s="4" t="s">
        <v>3</v>
      </c>
      <c r="E78" s="4"/>
      <c r="F78" s="4"/>
      <c r="G78" s="4">
        <v>1</v>
      </c>
      <c r="H78" s="4"/>
      <c r="I78" s="4"/>
      <c r="J78" s="4"/>
      <c r="K78" s="4"/>
      <c r="L78" s="4"/>
      <c r="M78" s="4"/>
      <c r="N78" s="5">
        <f t="shared" si="3"/>
        <v>1</v>
      </c>
      <c r="O78" s="26">
        <v>150</v>
      </c>
      <c r="P78" s="26">
        <f t="shared" si="4"/>
        <v>150</v>
      </c>
    </row>
    <row r="79" spans="1:16" ht="99.95" customHeight="1" x14ac:dyDescent="0.25">
      <c r="A79" s="11"/>
      <c r="B79" s="5" t="s">
        <v>90</v>
      </c>
      <c r="C79" s="4" t="s">
        <v>150</v>
      </c>
      <c r="D79" s="4" t="s">
        <v>3</v>
      </c>
      <c r="E79" s="4"/>
      <c r="F79" s="4"/>
      <c r="G79" s="4"/>
      <c r="H79" s="4"/>
      <c r="I79" s="4">
        <v>1</v>
      </c>
      <c r="J79" s="4"/>
      <c r="K79" s="4"/>
      <c r="L79" s="4"/>
      <c r="M79" s="4"/>
      <c r="N79" s="5">
        <f t="shared" si="3"/>
        <v>1</v>
      </c>
      <c r="O79" s="26">
        <v>360</v>
      </c>
      <c r="P79" s="26">
        <f t="shared" si="4"/>
        <v>360</v>
      </c>
    </row>
    <row r="80" spans="1:16" ht="99.95" customHeight="1" x14ac:dyDescent="0.25">
      <c r="A80" s="11"/>
      <c r="B80" s="5" t="s">
        <v>91</v>
      </c>
      <c r="C80" s="4" t="s">
        <v>151</v>
      </c>
      <c r="D80" s="4" t="s">
        <v>3</v>
      </c>
      <c r="E80" s="4"/>
      <c r="F80" s="4">
        <v>1</v>
      </c>
      <c r="G80" s="4"/>
      <c r="H80" s="4"/>
      <c r="I80" s="4"/>
      <c r="J80" s="4"/>
      <c r="K80" s="4"/>
      <c r="L80" s="4"/>
      <c r="M80" s="4"/>
      <c r="N80" s="5">
        <f t="shared" si="3"/>
        <v>1</v>
      </c>
      <c r="O80" s="26">
        <v>650</v>
      </c>
      <c r="P80" s="26">
        <f t="shared" si="4"/>
        <v>650</v>
      </c>
    </row>
    <row r="81" spans="1:16" ht="99.95" customHeight="1" x14ac:dyDescent="0.25">
      <c r="A81" s="11"/>
      <c r="B81" s="5" t="s">
        <v>92</v>
      </c>
      <c r="C81" s="4" t="s">
        <v>152</v>
      </c>
      <c r="D81" s="4" t="s">
        <v>3</v>
      </c>
      <c r="E81" s="4"/>
      <c r="F81" s="4">
        <v>1</v>
      </c>
      <c r="G81" s="4"/>
      <c r="H81" s="4"/>
      <c r="I81" s="4"/>
      <c r="J81" s="4"/>
      <c r="K81" s="4"/>
      <c r="L81" s="4"/>
      <c r="M81" s="4"/>
      <c r="N81" s="5">
        <f t="shared" si="3"/>
        <v>1</v>
      </c>
      <c r="O81" s="26">
        <v>180</v>
      </c>
      <c r="P81" s="26">
        <f t="shared" si="4"/>
        <v>180</v>
      </c>
    </row>
    <row r="82" spans="1:16" ht="99.95" customHeight="1" x14ac:dyDescent="0.25">
      <c r="A82" s="11"/>
      <c r="B82" s="5" t="s">
        <v>93</v>
      </c>
      <c r="C82" s="4" t="s">
        <v>153</v>
      </c>
      <c r="D82" s="4" t="s">
        <v>3</v>
      </c>
      <c r="E82" s="4"/>
      <c r="F82" s="4"/>
      <c r="G82" s="4">
        <v>1</v>
      </c>
      <c r="H82" s="4"/>
      <c r="I82" s="4"/>
      <c r="J82" s="4"/>
      <c r="K82" s="4"/>
      <c r="L82" s="4"/>
      <c r="M82" s="4"/>
      <c r="N82" s="5">
        <f t="shared" si="3"/>
        <v>1</v>
      </c>
      <c r="O82" s="26">
        <v>210</v>
      </c>
      <c r="P82" s="26">
        <f t="shared" si="4"/>
        <v>210</v>
      </c>
    </row>
    <row r="83" spans="1:16" ht="99.95" customHeight="1" x14ac:dyDescent="0.25">
      <c r="A83" s="11"/>
      <c r="B83" s="5" t="s">
        <v>94</v>
      </c>
      <c r="C83" s="4" t="s">
        <v>154</v>
      </c>
      <c r="D83" s="4" t="s">
        <v>3</v>
      </c>
      <c r="E83" s="4"/>
      <c r="F83" s="4"/>
      <c r="G83" s="4"/>
      <c r="H83" s="4"/>
      <c r="I83" s="4">
        <v>1</v>
      </c>
      <c r="J83" s="4"/>
      <c r="K83" s="4"/>
      <c r="L83" s="4"/>
      <c r="M83" s="4"/>
      <c r="N83" s="5">
        <f t="shared" si="3"/>
        <v>1</v>
      </c>
      <c r="O83" s="26">
        <v>130</v>
      </c>
      <c r="P83" s="26">
        <f t="shared" si="4"/>
        <v>130</v>
      </c>
    </row>
    <row r="84" spans="1:16" ht="77.099999999999994" customHeight="1" x14ac:dyDescent="0.25">
      <c r="P84" s="24">
        <f>SUM(P5:P83)</f>
        <v>313666</v>
      </c>
    </row>
  </sheetData>
  <sortState ref="A5:Q10">
    <sortCondition descending="1" ref="N5:N10"/>
  </sortState>
  <mergeCells count="1">
    <mergeCell ref="D4:M4"/>
  </mergeCells>
  <phoneticPr fontId="23" type="noConversion"/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The North Face Purchase Order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2023-06-20T12:21:39Z</dcterms:created>
  <dcterms:modified xsi:type="dcterms:W3CDTF">2023-06-21T09:23:30Z</dcterms:modified>
</cp:coreProperties>
</file>